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19440" windowHeight="7725" tabRatio="754"/>
  </bookViews>
  <sheets>
    <sheet name="Standings" sheetId="5" r:id="rId1"/>
    <sheet name="1 Ft. Custer" sheetId="2" r:id="rId2"/>
    <sheet name="2 Addison Oaks" sheetId="1" r:id="rId3"/>
    <sheet name="3 Holland" sheetId="3" r:id="rId4"/>
    <sheet name="4 Ypsilanti" sheetId="6" r:id="rId5"/>
    <sheet name="5 Gaylord" sheetId="7" r:id="rId6"/>
    <sheet name="Worksheet" sheetId="4" r:id="rId7"/>
    <sheet name="3 Holland via Strava" sheetId="8" r:id="rId8"/>
    <sheet name="Standings Adjusted" sheetId="9" r:id="rId9"/>
  </sheets>
  <definedNames>
    <definedName name="_xlnm.Print_Area" localSheetId="7">'3 Holland via Strava'!$A$1:$N$71</definedName>
    <definedName name="_xlnm.Print_Titles" localSheetId="1">'1 Ft. Custer'!$1:$3</definedName>
    <definedName name="_xlnm.Print_Titles" localSheetId="2">'2 Addison Oaks'!$1:$3</definedName>
    <definedName name="_xlnm.Print_Titles" localSheetId="3">'3 Holland'!$1:$3</definedName>
    <definedName name="_xlnm.Print_Titles" localSheetId="7">'3 Holland via Strava'!$1:$3</definedName>
    <definedName name="_xlnm.Print_Titles" localSheetId="4">'4 Ypsilanti'!$1:$3</definedName>
    <definedName name="_xlnm.Print_Titles" localSheetId="5">'5 Gaylord'!$1:$3</definedName>
    <definedName name="_xlnm.Print_Titles" localSheetId="0">Standings!$1:$3</definedName>
    <definedName name="_xlnm.Print_Titles" localSheetId="8">'Standings Adjusted'!$1:$3</definedName>
  </definedNames>
  <calcPr calcId="125725"/>
</workbook>
</file>

<file path=xl/calcChain.xml><?xml version="1.0" encoding="utf-8"?>
<calcChain xmlns="http://schemas.openxmlformats.org/spreadsheetml/2006/main">
  <c r="E196" i="5"/>
  <c r="E194"/>
  <c r="B143"/>
  <c r="B142"/>
  <c r="B141"/>
  <c r="B89"/>
  <c r="B88"/>
  <c r="E137"/>
  <c r="E128"/>
  <c r="B53"/>
  <c r="B52"/>
  <c r="E86"/>
  <c r="E83"/>
  <c r="E80"/>
  <c r="E76"/>
  <c r="E74"/>
  <c r="E69"/>
  <c r="E66"/>
  <c r="B5"/>
  <c r="B8"/>
  <c r="B6"/>
  <c r="B7"/>
  <c r="E38"/>
  <c r="E46"/>
  <c r="E49"/>
  <c r="E218"/>
  <c r="E215"/>
  <c r="E204"/>
  <c r="E183"/>
  <c r="E170"/>
  <c r="E107"/>
  <c r="E113"/>
  <c r="E116"/>
  <c r="E122"/>
  <c r="E129"/>
  <c r="E131"/>
  <c r="E139"/>
  <c r="E79"/>
  <c r="E75"/>
  <c r="E48"/>
  <c r="E45"/>
  <c r="E30"/>
  <c r="E12"/>
  <c r="E136"/>
  <c r="E138"/>
  <c r="E93"/>
  <c r="E189" i="9"/>
  <c r="E188"/>
  <c r="E187"/>
  <c r="E186"/>
  <c r="E184"/>
  <c r="E183"/>
  <c r="E182"/>
  <c r="E181"/>
  <c r="E180"/>
  <c r="E178"/>
  <c r="E177"/>
  <c r="E176"/>
  <c r="E175"/>
  <c r="E174"/>
  <c r="E173"/>
  <c r="E172"/>
  <c r="E171"/>
  <c r="E170"/>
  <c r="E169"/>
  <c r="E168"/>
  <c r="E167"/>
  <c r="E166"/>
  <c r="E165"/>
  <c r="B165"/>
  <c r="E164"/>
  <c r="B164"/>
  <c r="E163"/>
  <c r="B163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B124"/>
  <c r="E123"/>
  <c r="B123"/>
  <c r="E122"/>
  <c r="B122"/>
  <c r="E121"/>
  <c r="B121"/>
  <c r="E120"/>
  <c r="B120"/>
  <c r="E119"/>
  <c r="B119"/>
  <c r="E118"/>
  <c r="B118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B76"/>
  <c r="E75"/>
  <c r="B75"/>
  <c r="E74"/>
  <c r="B74"/>
  <c r="E73"/>
  <c r="B73"/>
  <c r="E71"/>
  <c r="E70"/>
  <c r="E68"/>
  <c r="E66"/>
  <c r="E67"/>
  <c r="E69"/>
  <c r="E65"/>
  <c r="E64"/>
  <c r="E62"/>
  <c r="E61"/>
  <c r="E63"/>
  <c r="E57"/>
  <c r="E60"/>
  <c r="E58"/>
  <c r="E56"/>
  <c r="E59"/>
  <c r="E55"/>
  <c r="E54"/>
  <c r="B54"/>
  <c r="E53"/>
  <c r="B53"/>
  <c r="E52"/>
  <c r="B52"/>
  <c r="E51"/>
  <c r="B51"/>
  <c r="E50"/>
  <c r="B50"/>
  <c r="E49"/>
  <c r="B49"/>
  <c r="E48"/>
  <c r="B48"/>
  <c r="E47"/>
  <c r="B47"/>
  <c r="E46"/>
  <c r="B46"/>
  <c r="E44"/>
  <c r="E43"/>
  <c r="E32"/>
  <c r="E40"/>
  <c r="E39"/>
  <c r="E38"/>
  <c r="E37"/>
  <c r="E36"/>
  <c r="E42"/>
  <c r="E35"/>
  <c r="E27"/>
  <c r="E34"/>
  <c r="E24"/>
  <c r="E31"/>
  <c r="E30"/>
  <c r="E29"/>
  <c r="E22"/>
  <c r="E26"/>
  <c r="E41"/>
  <c r="E25"/>
  <c r="E28"/>
  <c r="E23"/>
  <c r="E21"/>
  <c r="E33"/>
  <c r="E20"/>
  <c r="E19"/>
  <c r="E18"/>
  <c r="E17"/>
  <c r="E16"/>
  <c r="E15"/>
  <c r="E14"/>
  <c r="E13"/>
  <c r="E12"/>
  <c r="E11"/>
  <c r="B11"/>
  <c r="E10"/>
  <c r="B10"/>
  <c r="E9"/>
  <c r="B9"/>
  <c r="E8"/>
  <c r="B8"/>
  <c r="E7"/>
  <c r="B7"/>
  <c r="E6"/>
  <c r="B6"/>
  <c r="E5"/>
  <c r="B5"/>
  <c r="M34" i="8"/>
  <c r="M30"/>
  <c r="M31"/>
  <c r="M26"/>
  <c r="M28"/>
  <c r="M24"/>
  <c r="M25"/>
  <c r="M16"/>
  <c r="M19"/>
  <c r="M18"/>
  <c r="M21"/>
  <c r="M20"/>
  <c r="M10"/>
  <c r="M15"/>
  <c r="M14"/>
  <c r="M17"/>
  <c r="M8"/>
  <c r="M9"/>
  <c r="M5"/>
  <c r="E214" i="5"/>
  <c r="E216"/>
  <c r="E219"/>
  <c r="E217"/>
  <c r="E211"/>
  <c r="E208"/>
  <c r="E212"/>
  <c r="E210"/>
  <c r="E209"/>
  <c r="E195"/>
  <c r="E199"/>
  <c r="E188"/>
  <c r="E201"/>
  <c r="E190"/>
  <c r="E198"/>
  <c r="E191"/>
  <c r="E202"/>
  <c r="E192"/>
  <c r="E206"/>
  <c r="E205"/>
  <c r="E200"/>
  <c r="E189"/>
  <c r="E203"/>
  <c r="E193"/>
  <c r="E197"/>
  <c r="E173"/>
  <c r="E179"/>
  <c r="E182"/>
  <c r="E155"/>
  <c r="E145"/>
  <c r="E159"/>
  <c r="E175"/>
  <c r="E165"/>
  <c r="E186"/>
  <c r="E177"/>
  <c r="E150"/>
  <c r="E167"/>
  <c r="E157"/>
  <c r="E164"/>
  <c r="E152"/>
  <c r="E146"/>
  <c r="E172"/>
  <c r="E149"/>
  <c r="E185"/>
  <c r="E171"/>
  <c r="E180"/>
  <c r="E169"/>
  <c r="E156"/>
  <c r="E162"/>
  <c r="E161"/>
  <c r="E184"/>
  <c r="E141"/>
  <c r="E151"/>
  <c r="E176"/>
  <c r="E153"/>
  <c r="E147"/>
  <c r="E174"/>
  <c r="E160"/>
  <c r="E178"/>
  <c r="E148"/>
  <c r="E168"/>
  <c r="E166"/>
  <c r="E181"/>
  <c r="E163"/>
  <c r="E154"/>
  <c r="E158"/>
  <c r="E143"/>
  <c r="E142"/>
  <c r="E144"/>
  <c r="E121"/>
  <c r="E130"/>
  <c r="E126"/>
  <c r="E124"/>
  <c r="E118"/>
  <c r="E97"/>
  <c r="E111"/>
  <c r="E135"/>
  <c r="E134"/>
  <c r="E99"/>
  <c r="E133"/>
  <c r="E102"/>
  <c r="E90"/>
  <c r="E115"/>
  <c r="E89"/>
  <c r="E117"/>
  <c r="E105"/>
  <c r="E109"/>
  <c r="E132"/>
  <c r="E94"/>
  <c r="E110"/>
  <c r="E101"/>
  <c r="E114"/>
  <c r="E98"/>
  <c r="E127"/>
  <c r="E108"/>
  <c r="E112"/>
  <c r="E106"/>
  <c r="E103"/>
  <c r="E88"/>
  <c r="E96"/>
  <c r="E125"/>
  <c r="E95"/>
  <c r="E120"/>
  <c r="E91"/>
  <c r="E100"/>
  <c r="E123"/>
  <c r="E119"/>
  <c r="E104"/>
  <c r="E92"/>
  <c r="E56"/>
  <c r="E71"/>
  <c r="E55"/>
  <c r="E64"/>
  <c r="E84"/>
  <c r="E81"/>
  <c r="E61"/>
  <c r="E57"/>
  <c r="E63"/>
  <c r="E60"/>
  <c r="E73"/>
  <c r="E65"/>
  <c r="E54"/>
  <c r="E59"/>
  <c r="E62"/>
  <c r="E70"/>
  <c r="E72"/>
  <c r="E78"/>
  <c r="E68"/>
  <c r="E53"/>
  <c r="E85"/>
  <c r="E77"/>
  <c r="E67"/>
  <c r="E52"/>
  <c r="E58"/>
  <c r="E82"/>
  <c r="E36"/>
  <c r="E32"/>
  <c r="E39"/>
  <c r="E34"/>
  <c r="E21"/>
  <c r="E22"/>
  <c r="E47"/>
  <c r="E25"/>
  <c r="E14"/>
  <c r="E28"/>
  <c r="E7"/>
  <c r="E10"/>
  <c r="E35"/>
  <c r="E43"/>
  <c r="E42"/>
  <c r="E27"/>
  <c r="E6"/>
  <c r="E15"/>
  <c r="E9"/>
  <c r="E31"/>
  <c r="E13"/>
  <c r="E23"/>
  <c r="E41"/>
  <c r="E37"/>
  <c r="E19"/>
  <c r="E20"/>
  <c r="E29"/>
  <c r="E18"/>
  <c r="E40"/>
  <c r="E5"/>
  <c r="E50"/>
  <c r="E17"/>
  <c r="E11"/>
  <c r="E16"/>
  <c r="E8"/>
  <c r="E33"/>
  <c r="E24"/>
  <c r="E26"/>
  <c r="E44"/>
  <c r="C29" i="4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<sst xmlns="http://schemas.openxmlformats.org/spreadsheetml/2006/main" count="1248" uniqueCount="427">
  <si>
    <t>Terry Loveday</t>
  </si>
  <si>
    <t>Orange Krush/Cycletherapy</t>
  </si>
  <si>
    <t>David Zateck</t>
  </si>
  <si>
    <t>Brian Dylhoff</t>
  </si>
  <si>
    <t>Aaron Hulett</t>
  </si>
  <si>
    <t>Chad Checkowsky</t>
  </si>
  <si>
    <t>Ivan Stieber</t>
  </si>
  <si>
    <t>Jon Vibbart</t>
  </si>
  <si>
    <t>Wendy Zamzow-Blumerick</t>
  </si>
  <si>
    <t>Freewheeler</t>
  </si>
  <si>
    <t>Lauren Tingwall</t>
  </si>
  <si>
    <t>GirlBike MI</t>
  </si>
  <si>
    <t>Jimmy Raggett</t>
  </si>
  <si>
    <t>Jim Stiohe</t>
  </si>
  <si>
    <t>Racer</t>
  </si>
  <si>
    <t>Sponsor</t>
  </si>
  <si>
    <t>Class</t>
  </si>
  <si>
    <t>#</t>
  </si>
  <si>
    <t>Laps</t>
  </si>
  <si>
    <t>Time</t>
  </si>
  <si>
    <t>Place</t>
  </si>
  <si>
    <t>Bill Sloney</t>
  </si>
  <si>
    <t>KLM/Coldstone</t>
  </si>
  <si>
    <t>Tom Clark</t>
  </si>
  <si>
    <t>CXC - Belle Tire</t>
  </si>
  <si>
    <t>Joel Schultz</t>
  </si>
  <si>
    <t>Masters 45+</t>
  </si>
  <si>
    <t>Roll Models Racing</t>
  </si>
  <si>
    <t>Jay Jones</t>
  </si>
  <si>
    <t>Chris Werth</t>
  </si>
  <si>
    <t>RBS - PBC - Taco Bell</t>
  </si>
  <si>
    <t>Terry Farmsworth</t>
  </si>
  <si>
    <t>Tim Williams</t>
  </si>
  <si>
    <t>Mad Cow Ramble</t>
  </si>
  <si>
    <t>Chris Gee</t>
  </si>
  <si>
    <t>Ken Snecter</t>
  </si>
  <si>
    <t>Team O2/Cadivenx</t>
  </si>
  <si>
    <t>Collin Hoon</t>
  </si>
  <si>
    <t>Dan Checkowsky</t>
  </si>
  <si>
    <t>Mark Harding</t>
  </si>
  <si>
    <t>Me</t>
  </si>
  <si>
    <t>Paul Checkowsky</t>
  </si>
  <si>
    <t>Donald Gorden</t>
  </si>
  <si>
    <t>Tom Harris</t>
  </si>
  <si>
    <t>John Ford</t>
  </si>
  <si>
    <t>Wheels in Motion</t>
  </si>
  <si>
    <t>Robert Costello</t>
  </si>
  <si>
    <t>Ken Boss</t>
  </si>
  <si>
    <t>Charlie Brockway</t>
  </si>
  <si>
    <t>Philip Huyghe</t>
  </si>
  <si>
    <t>Team O2/Cadienx B.C.</t>
  </si>
  <si>
    <t>Colin Holsinger</t>
  </si>
  <si>
    <t>ACF Royal Oak</t>
  </si>
  <si>
    <t>B</t>
  </si>
  <si>
    <t>Steffen Mveilier</t>
  </si>
  <si>
    <t>David Chambers</t>
  </si>
  <si>
    <t>Roll Models</t>
  </si>
  <si>
    <t>Kevin Courtney</t>
  </si>
  <si>
    <t>Eric Stiles</t>
  </si>
  <si>
    <t>Tim Langston</t>
  </si>
  <si>
    <t>Devin Deaton</t>
  </si>
  <si>
    <t>MPI-Mainstreet Racing</t>
  </si>
  <si>
    <t>Randy Lange</t>
  </si>
  <si>
    <t>Team Sandbag</t>
  </si>
  <si>
    <t>Tyson Harris</t>
  </si>
  <si>
    <t>Racing Greyhounds</t>
  </si>
  <si>
    <t>Barry Patterson</t>
  </si>
  <si>
    <t>Fraser Bicycle</t>
  </si>
  <si>
    <t>Chocolate Milk</t>
  </si>
  <si>
    <t>Nicholas Travis</t>
  </si>
  <si>
    <t>Jason Wheeler</t>
  </si>
  <si>
    <t>Brian Bartels</t>
  </si>
  <si>
    <t>Team Velo City Cycles</t>
  </si>
  <si>
    <t>DNS</t>
  </si>
  <si>
    <t>Sweet Bikes</t>
  </si>
  <si>
    <t>Women</t>
  </si>
  <si>
    <t>Madison Frank</t>
  </si>
  <si>
    <t>Jenny Schultz</t>
  </si>
  <si>
    <t>Tracy Piersma</t>
  </si>
  <si>
    <t>Michelle Loomis</t>
  </si>
  <si>
    <t>Kathryn Joseph</t>
  </si>
  <si>
    <t>Kristen Barry</t>
  </si>
  <si>
    <t>Eric Langley</t>
  </si>
  <si>
    <t>Freewheeler Racing</t>
  </si>
  <si>
    <t>A</t>
  </si>
  <si>
    <t>Collin Snyder</t>
  </si>
  <si>
    <t>OAM-Now! Athleticmeaters</t>
  </si>
  <si>
    <t>Rick Wetherald</t>
  </si>
  <si>
    <t>Athletes on Track</t>
  </si>
  <si>
    <t>Jeff Weinert</t>
  </si>
  <si>
    <t>Matt Gorski</t>
  </si>
  <si>
    <t>Cycletherapy/Kintette Fitnes</t>
  </si>
  <si>
    <t>Robert Meske</t>
  </si>
  <si>
    <t>Team JTREE</t>
  </si>
  <si>
    <t>Joseph Seidl</t>
  </si>
  <si>
    <t>John Osgood</t>
  </si>
  <si>
    <t>KLM/Coldstone Racing</t>
  </si>
  <si>
    <t>Todd Blumerick</t>
  </si>
  <si>
    <t>Scott Walter</t>
  </si>
  <si>
    <t>William Sherman</t>
  </si>
  <si>
    <t>Bryan Andrews</t>
  </si>
  <si>
    <t>Andy Fedewa</t>
  </si>
  <si>
    <t>Flying Rhinos</t>
  </si>
  <si>
    <t>Seth Kleinglas</t>
  </si>
  <si>
    <t>Chris Molnar</t>
  </si>
  <si>
    <t>Brian Miller</t>
  </si>
  <si>
    <t>Steve Poirer</t>
  </si>
  <si>
    <t>Mike Coffman</t>
  </si>
  <si>
    <t>Justin Kreger</t>
  </si>
  <si>
    <t>RBS</t>
  </si>
  <si>
    <t>Greg Stroker</t>
  </si>
  <si>
    <t>Shaun Welch</t>
  </si>
  <si>
    <t>CXC</t>
  </si>
  <si>
    <t>Shawn Schaffers</t>
  </si>
  <si>
    <t>Aiden Zamzow</t>
  </si>
  <si>
    <t>Don Cameron</t>
  </si>
  <si>
    <t>45+ A</t>
  </si>
  <si>
    <t>Jeff Carter</t>
  </si>
  <si>
    <t>RNP</t>
  </si>
  <si>
    <t>2:23:31 2</t>
  </si>
  <si>
    <t>Mark Olin</t>
  </si>
  <si>
    <t>RBS Trek Cycling Team</t>
  </si>
  <si>
    <t>Rob Frank</t>
  </si>
  <si>
    <t>RBS Cycling</t>
  </si>
  <si>
    <t>Rob Selle</t>
  </si>
  <si>
    <t>Hugh Smallwood</t>
  </si>
  <si>
    <t>Steven Balogh</t>
  </si>
  <si>
    <t>Michael Wissink</t>
  </si>
  <si>
    <t>Specialized</t>
  </si>
  <si>
    <t>Jarod Makowski</t>
  </si>
  <si>
    <t>Belle Tire/KLM</t>
  </si>
  <si>
    <t>Douglas McKibbon</t>
  </si>
  <si>
    <t>Wolver Sports Club/ American Cycle &amp; Fitness</t>
  </si>
  <si>
    <t>Jeffrey Carek/Wendy Carek</t>
  </si>
  <si>
    <t>Mom &amp; Pop Racing</t>
  </si>
  <si>
    <t>2 Person Open</t>
  </si>
  <si>
    <t>TJ Tyrrell/Jack Lee</t>
  </si>
  <si>
    <t>Team Jtree</t>
  </si>
  <si>
    <t>Trails Edge</t>
  </si>
  <si>
    <t xml:space="preserve">Bill Sloney </t>
  </si>
  <si>
    <t xml:space="preserve">KLM/Cold Stone </t>
  </si>
  <si>
    <t xml:space="preserve">Mark Cole </t>
  </si>
  <si>
    <t xml:space="preserve">Waterloo Area Riders </t>
  </si>
  <si>
    <t xml:space="preserve">Ditre Massey </t>
  </si>
  <si>
    <t xml:space="preserve">Specialized </t>
  </si>
  <si>
    <t xml:space="preserve">Kin Sheeta </t>
  </si>
  <si>
    <t xml:space="preserve">Tim Kruze </t>
  </si>
  <si>
    <t xml:space="preserve">Pedal </t>
  </si>
  <si>
    <t xml:space="preserve">TJ Tyrell </t>
  </si>
  <si>
    <t xml:space="preserve">Team Jtree </t>
  </si>
  <si>
    <t xml:space="preserve">David Coheen </t>
  </si>
  <si>
    <t xml:space="preserve">WSI </t>
  </si>
  <si>
    <t xml:space="preserve">Steve Wickham </t>
  </si>
  <si>
    <t xml:space="preserve">Doug Martin </t>
  </si>
  <si>
    <t xml:space="preserve">Jerry Neal </t>
  </si>
  <si>
    <t xml:space="preserve">Terry's Cycle </t>
  </si>
  <si>
    <t xml:space="preserve">Michael Millen </t>
  </si>
  <si>
    <t xml:space="preserve">M2 </t>
  </si>
  <si>
    <t xml:space="preserve">Brian Dylhoff </t>
  </si>
  <si>
    <t xml:space="preserve">Dan Bemman </t>
  </si>
  <si>
    <t xml:space="preserve">Team Troll </t>
  </si>
  <si>
    <t xml:space="preserve">Charlie Brockway </t>
  </si>
  <si>
    <t xml:space="preserve">David Johnston </t>
  </si>
  <si>
    <t xml:space="preserve">DNF </t>
  </si>
  <si>
    <t>DNF</t>
  </si>
  <si>
    <t xml:space="preserve">Warren Hills </t>
  </si>
  <si>
    <t xml:space="preserve">Jeff Nordquist </t>
  </si>
  <si>
    <t xml:space="preserve">Team OAM </t>
  </si>
  <si>
    <t xml:space="preserve">Robert Richardson </t>
  </si>
  <si>
    <t>Brent Lockhart</t>
  </si>
  <si>
    <t>Dan Kannegieter</t>
  </si>
  <si>
    <t xml:space="preserve">Tom Stoner </t>
  </si>
  <si>
    <t xml:space="preserve">Cannondale Midwest Racing </t>
  </si>
  <si>
    <t xml:space="preserve">James Withers </t>
  </si>
  <si>
    <t xml:space="preserve">Freewheeler </t>
  </si>
  <si>
    <t xml:space="preserve">Brandon Brown </t>
  </si>
  <si>
    <t xml:space="preserve">Jay Mowl </t>
  </si>
  <si>
    <t xml:space="preserve">Ryan Maguire Pedal </t>
  </si>
  <si>
    <t xml:space="preserve">David McCloud </t>
  </si>
  <si>
    <t xml:space="preserve">Your mom </t>
  </si>
  <si>
    <t xml:space="preserve">Albie Banner </t>
  </si>
  <si>
    <t xml:space="preserve">David Mitchell </t>
  </si>
  <si>
    <t xml:space="preserve">Justin Manning </t>
  </si>
  <si>
    <t xml:space="preserve">Jeff Bragniton </t>
  </si>
  <si>
    <t xml:space="preserve">Nicholas Travis </t>
  </si>
  <si>
    <t xml:space="preserve">Jason Van Leute </t>
  </si>
  <si>
    <t xml:space="preserve">Kyle Detmers </t>
  </si>
  <si>
    <t xml:space="preserve">Andrew Alexander </t>
  </si>
  <si>
    <t xml:space="preserve">Craig Sharp </t>
  </si>
  <si>
    <t xml:space="preserve">Thomas Wittman </t>
  </si>
  <si>
    <t xml:space="preserve">Scott Owen </t>
  </si>
  <si>
    <t xml:space="preserve">Jon Decker </t>
  </si>
  <si>
    <t xml:space="preserve">Steven Ladoveur </t>
  </si>
  <si>
    <t xml:space="preserve">Dozi Leib </t>
  </si>
  <si>
    <t>Wolverines  =- Trek ACF Stores</t>
  </si>
  <si>
    <t xml:space="preserve">Madison Frank </t>
  </si>
  <si>
    <t xml:space="preserve">Michelle Loomis </t>
  </si>
  <si>
    <t xml:space="preserve">Wheels in Motion/Trek </t>
  </si>
  <si>
    <t xml:space="preserve">Meg Zapalowski </t>
  </si>
  <si>
    <t xml:space="preserve">Team Clark Logic </t>
  </si>
  <si>
    <t xml:space="preserve">Katherine Bragniton </t>
  </si>
  <si>
    <t xml:space="preserve">Team OAM Now/Athletic Mentors </t>
  </si>
  <si>
    <t xml:space="preserve">Lindsey R. Kelley </t>
  </si>
  <si>
    <t xml:space="preserve">Wheels in Motion </t>
  </si>
  <si>
    <t xml:space="preserve">Jennifer Miller </t>
  </si>
  <si>
    <t xml:space="preserve">Dilan Goff </t>
  </si>
  <si>
    <t xml:space="preserve">Howard Ross </t>
  </si>
  <si>
    <t xml:space="preserve">Jennikg Bemmen </t>
  </si>
  <si>
    <t xml:space="preserve">Eric Langley </t>
  </si>
  <si>
    <t xml:space="preserve">Freewheeler Racing </t>
  </si>
  <si>
    <t xml:space="preserve">Mark Pruim </t>
  </si>
  <si>
    <t xml:space="preserve">The Motion Initiative &amp; Ledger Builders </t>
  </si>
  <si>
    <t xml:space="preserve">Allen Wheeler </t>
  </si>
  <si>
    <t xml:space="preserve">Nathan Kark </t>
  </si>
  <si>
    <t xml:space="preserve">Bryan Andrews </t>
  </si>
  <si>
    <t xml:space="preserve">Kim Sherman </t>
  </si>
  <si>
    <t xml:space="preserve">Christopher Mowell </t>
  </si>
  <si>
    <t xml:space="preserve">Mark Miller </t>
  </si>
  <si>
    <t xml:space="preserve">Adam Cefai </t>
  </si>
  <si>
    <t xml:space="preserve">Cefai Wood Products </t>
  </si>
  <si>
    <t xml:space="preserve">Dwight Denisiuk </t>
  </si>
  <si>
    <t xml:space="preserve">Don Cameron </t>
  </si>
  <si>
    <t>A 45+</t>
  </si>
  <si>
    <t xml:space="preserve">Paul Dunn </t>
  </si>
  <si>
    <t xml:space="preserve">Cross Country Cycle </t>
  </si>
  <si>
    <t xml:space="preserve">Michael Wissink </t>
  </si>
  <si>
    <t xml:space="preserve">Tim Stroebe </t>
  </si>
  <si>
    <t xml:space="preserve">Jeff Carter </t>
  </si>
  <si>
    <t xml:space="preserve">Rangeline Nature Preserver </t>
  </si>
  <si>
    <t xml:space="preserve">Dennis Lessard </t>
  </si>
  <si>
    <t xml:space="preserve">Robert Frank </t>
  </si>
  <si>
    <t xml:space="preserve">RBS/Trek Mtb Team </t>
  </si>
  <si>
    <t xml:space="preserve">Kelly Jedynak </t>
  </si>
  <si>
    <t>Tony Hersberger</t>
  </si>
  <si>
    <t xml:space="preserve">Speed Merchants </t>
  </si>
  <si>
    <t xml:space="preserve">John Carr </t>
  </si>
  <si>
    <t xml:space="preserve">Mike Coffman </t>
  </si>
  <si>
    <t xml:space="preserve">Brad Zapalowski </t>
  </si>
  <si>
    <t xml:space="preserve">Matt Graves </t>
  </si>
  <si>
    <t>Points</t>
  </si>
  <si>
    <t>David Johnsons</t>
  </si>
  <si>
    <t>Jason Van Every</t>
  </si>
  <si>
    <t>Dennis Jensen</t>
  </si>
  <si>
    <t>Velo City Cycles</t>
  </si>
  <si>
    <t>Ted Ruys</t>
  </si>
  <si>
    <t>Bryce Los</t>
  </si>
  <si>
    <t>Mark Los</t>
  </si>
  <si>
    <t>Terry Farnsworth</t>
  </si>
  <si>
    <t>John Ludlow</t>
  </si>
  <si>
    <t>Doug Martin</t>
  </si>
  <si>
    <t>Pedal</t>
  </si>
  <si>
    <t>Ivan Stretten IV</t>
  </si>
  <si>
    <t>Robert Richardson</t>
  </si>
  <si>
    <t>Joe Worboy</t>
  </si>
  <si>
    <t>Ben Hirdes</t>
  </si>
  <si>
    <t>Brandon Bender</t>
  </si>
  <si>
    <t>Villiage Bike &amp; Fitness</t>
  </si>
  <si>
    <t>Dan Fausey</t>
  </si>
  <si>
    <t>Nate Hoogeboom</t>
  </si>
  <si>
    <t>Maddy Frank</t>
  </si>
  <si>
    <t>Karen Powers</t>
  </si>
  <si>
    <t>Ivan Stretten V</t>
  </si>
  <si>
    <t>Luke Hoogeboom</t>
  </si>
  <si>
    <t>Velo City cycles</t>
  </si>
  <si>
    <t>Dan Kannegicter</t>
  </si>
  <si>
    <t>Joseph Lampen</t>
  </si>
  <si>
    <t>Cross Country Cycle</t>
  </si>
  <si>
    <t>Team Jtree/Trek</t>
  </si>
  <si>
    <t>Breakaway/Quickdirt/Trek</t>
  </si>
  <si>
    <t>Dirk Hollebeek</t>
  </si>
  <si>
    <t>Tyler Weston</t>
  </si>
  <si>
    <t>M22</t>
  </si>
  <si>
    <t>Mark Strickwerda</t>
  </si>
  <si>
    <t>Zach Lysdahl</t>
  </si>
  <si>
    <t>Bissel/AGB</t>
  </si>
  <si>
    <t>Tim Cowren</t>
  </si>
  <si>
    <t>Christopher Mowell</t>
  </si>
  <si>
    <t>Jason Bailey</t>
  </si>
  <si>
    <t xml:space="preserve">Jr &lt;=17 </t>
  </si>
  <si>
    <t>Jr &lt;=17</t>
  </si>
  <si>
    <t>Devin DeBuer</t>
  </si>
  <si>
    <t>Wolverine Sports Club</t>
  </si>
  <si>
    <t>Tim Stroebe</t>
  </si>
  <si>
    <t>Ray Dubowski</t>
  </si>
  <si>
    <t>Speed Merchants</t>
  </si>
  <si>
    <t>Jack Lee</t>
  </si>
  <si>
    <t>TJ Tyrrell</t>
  </si>
  <si>
    <t>Matt Graves</t>
  </si>
  <si>
    <t>Brad DeVries</t>
  </si>
  <si>
    <t>Jenny White/ Marci Michmerhuizen</t>
  </si>
  <si>
    <t>Ivan Stretten IV/ Ivan Stretten V</t>
  </si>
  <si>
    <t>Amy W</t>
  </si>
  <si>
    <t>2 Person Team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</si>
  <si>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</si>
  <si>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</si>
  <si>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</si>
  <si>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</si>
  <si>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</si>
  <si>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</si>
  <si>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</si>
  <si>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</si>
  <si>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</si>
  <si>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</si>
  <si>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</si>
  <si>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</si>
  <si>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</si>
  <si>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</si>
  <si>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</si>
  <si>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</si>
  <si>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</si>
  <si>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</si>
  <si>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</si>
  <si>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</si>
  <si>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WORKSHEET</t>
  </si>
  <si>
    <t># of Racers:</t>
  </si>
  <si>
    <t>Total Points</t>
  </si>
  <si>
    <t>Ft. Custer</t>
  </si>
  <si>
    <t>Addison Oaks</t>
  </si>
  <si>
    <t>Holland</t>
  </si>
  <si>
    <t xml:space="preserve">William "Kim" Sherman </t>
  </si>
  <si>
    <t>Ypsilanti</t>
  </si>
  <si>
    <t>Gaylord</t>
  </si>
  <si>
    <t>Fun Promotions Michigan Fat Bike Racing Series 2016</t>
  </si>
  <si>
    <r>
      <rPr>
        <b/>
        <sz val="12"/>
        <color theme="1"/>
        <rFont val="Calibri"/>
        <family val="2"/>
        <scheme val="minor"/>
      </rPr>
      <t>UNOFFICAL Results:</t>
    </r>
    <r>
      <rPr>
        <b/>
        <sz val="14"/>
        <color theme="1"/>
        <rFont val="Calibri"/>
        <family val="2"/>
        <scheme val="minor"/>
      </rPr>
      <t xml:space="preserve"> Race #1 FORT CUSTER</t>
    </r>
  </si>
  <si>
    <r>
      <rPr>
        <b/>
        <sz val="12"/>
        <color theme="1"/>
        <rFont val="Calibri"/>
        <family val="2"/>
        <scheme val="minor"/>
      </rPr>
      <t xml:space="preserve">UNOFFICAL Results: </t>
    </r>
    <r>
      <rPr>
        <b/>
        <sz val="14"/>
        <color theme="1"/>
        <rFont val="Calibri"/>
        <family val="2"/>
        <scheme val="minor"/>
      </rPr>
      <t>Race #2 ADDISON OAKS</t>
    </r>
  </si>
  <si>
    <r>
      <rPr>
        <b/>
        <sz val="12"/>
        <color theme="1"/>
        <rFont val="Calibri"/>
        <family val="2"/>
        <scheme val="minor"/>
      </rPr>
      <t>UNOFFICAL Results:</t>
    </r>
    <r>
      <rPr>
        <b/>
        <sz val="14"/>
        <color theme="1"/>
        <rFont val="Calibri"/>
        <family val="2"/>
        <scheme val="minor"/>
      </rPr>
      <t xml:space="preserve"> Race #3 HOLLAND</t>
    </r>
  </si>
  <si>
    <r>
      <rPr>
        <b/>
        <sz val="12"/>
        <color theme="1"/>
        <rFont val="Calibri"/>
        <family val="2"/>
        <scheme val="minor"/>
      </rPr>
      <t>UNOFFICAL Results:</t>
    </r>
    <r>
      <rPr>
        <b/>
        <sz val="14"/>
        <color theme="1"/>
        <rFont val="Calibri"/>
        <family val="2"/>
        <scheme val="minor"/>
      </rPr>
      <t xml:space="preserve"> Race #4 YPSILANTI</t>
    </r>
  </si>
  <si>
    <r>
      <rPr>
        <b/>
        <sz val="12"/>
        <color theme="1"/>
        <rFont val="Calibri"/>
        <family val="2"/>
        <scheme val="minor"/>
      </rPr>
      <t>UNOFFICAL Results:</t>
    </r>
    <r>
      <rPr>
        <b/>
        <sz val="14"/>
        <color theme="1"/>
        <rFont val="Calibri"/>
        <family val="2"/>
        <scheme val="minor"/>
      </rPr>
      <t xml:space="preserve"> Race #5 GAYLORD</t>
    </r>
  </si>
  <si>
    <t>OVERALL SERIES</t>
  </si>
  <si>
    <t>SERIES POINTS</t>
  </si>
  <si>
    <t>Best 2</t>
  </si>
  <si>
    <t>UNOFFICIAL STANDINGS by William "Kim" Sherman</t>
  </si>
  <si>
    <t>Jenny White / Marci Michmerhuizen</t>
  </si>
  <si>
    <t>TJ Tyrrell / Jack Lee</t>
  </si>
  <si>
    <t>Ivan Stretten IV / Ivan Stretten V</t>
  </si>
  <si>
    <t>Jeffrey Carek / Wendy Carek</t>
  </si>
  <si>
    <t>Tim Lampen</t>
  </si>
  <si>
    <t>Distance</t>
  </si>
  <si>
    <t>mi Per Lap</t>
  </si>
  <si>
    <t>as recorded on STRAVA</t>
  </si>
  <si>
    <t>New Place</t>
  </si>
  <si>
    <t>Old</t>
  </si>
  <si>
    <t>New Points</t>
  </si>
  <si>
    <t xml:space="preserve">* </t>
  </si>
  <si>
    <t>Had approx. 0.4 mi warmup / cooldown</t>
  </si>
  <si>
    <t>*</t>
  </si>
  <si>
    <t xml:space="preserve"> Had approx. 2 mi warmup / cooldown</t>
  </si>
  <si>
    <t>Tim Cowren (Lampen)</t>
  </si>
  <si>
    <t>UNOFFICIAL STANDINGS  (ADJUSTED FOR HOLLAND STRAVA RECORDED LAPS / DISTANCE )</t>
  </si>
  <si>
    <r>
      <rPr>
        <b/>
        <sz val="12"/>
        <color theme="1"/>
        <rFont val="Calibri"/>
        <family val="2"/>
        <scheme val="minor"/>
      </rPr>
      <t>UNOFFICAL Results:</t>
    </r>
    <r>
      <rPr>
        <b/>
        <sz val="14"/>
        <color theme="1"/>
        <rFont val="Calibri"/>
        <family val="2"/>
        <scheme val="minor"/>
      </rPr>
      <t xml:space="preserve"> Race #3 HOLLAND (ADJUSTED FOR STRAVA RECORDED LAPS / DISTANCE)</t>
    </r>
  </si>
  <si>
    <t>Joel Poliskey</t>
  </si>
  <si>
    <t>Ray's Bike Shop</t>
  </si>
  <si>
    <t>Cycletherapy/Kinetic Fitness</t>
  </si>
  <si>
    <t>John Paul Severin</t>
  </si>
  <si>
    <t>Robert (R.J.) Meske</t>
  </si>
  <si>
    <t>Craig Cole</t>
  </si>
  <si>
    <t>Matthew Evans</t>
  </si>
  <si>
    <t>Nicholas LaGreca</t>
  </si>
  <si>
    <t>Larry Bohnsack</t>
  </si>
  <si>
    <t>Wheels In Motion</t>
  </si>
  <si>
    <t>Mike S?</t>
  </si>
  <si>
    <t>Irish Dumpling Gang</t>
  </si>
  <si>
    <t>Jimmy Ragget / Jesse Ramsey</t>
  </si>
  <si>
    <t>Team Fraser</t>
  </si>
  <si>
    <t>Doug Helland / Carl Loomis</t>
  </si>
  <si>
    <t>Wheels in Motion/Trek</t>
  </si>
  <si>
    <t>Drew Laird</t>
  </si>
  <si>
    <t>Tim Lemkau</t>
  </si>
  <si>
    <t>Stephen Deutch</t>
  </si>
  <si>
    <t>Rob Lovell</t>
  </si>
  <si>
    <t>Chris Burnett</t>
  </si>
  <si>
    <t>Tom Fanesy</t>
  </si>
  <si>
    <t>Patrick Collins</t>
  </si>
  <si>
    <t>Eric Silvassey</t>
  </si>
  <si>
    <t>Steven Mattis</t>
  </si>
  <si>
    <t>BigRing Coffee</t>
  </si>
  <si>
    <t>Jo Rose</t>
  </si>
  <si>
    <t>Spencer Mendel</t>
  </si>
  <si>
    <t>Spencer Nemecek</t>
  </si>
  <si>
    <t>Steve Machulis</t>
  </si>
  <si>
    <t>37:58</t>
  </si>
  <si>
    <t>38:10</t>
  </si>
  <si>
    <t>41:12</t>
  </si>
  <si>
    <t>44:47</t>
  </si>
  <si>
    <t>45:30</t>
  </si>
  <si>
    <t>46:54</t>
  </si>
  <si>
    <t>47:27</t>
  </si>
  <si>
    <t>48:45</t>
  </si>
  <si>
    <t>49:34</t>
  </si>
  <si>
    <t>Jeff Herveic</t>
  </si>
  <si>
    <t>41:45</t>
  </si>
  <si>
    <t>Kevin Wright</t>
  </si>
  <si>
    <t>Steve Parker</t>
  </si>
  <si>
    <t>Randy Zeeman</t>
  </si>
  <si>
    <t>Tommy Dowd</t>
  </si>
  <si>
    <t>Chad Steiner</t>
  </si>
  <si>
    <t>Tim Rubles</t>
  </si>
  <si>
    <t>45:58</t>
  </si>
  <si>
    <t>47:22</t>
  </si>
  <si>
    <t>49:14</t>
  </si>
  <si>
    <t>49:42</t>
  </si>
  <si>
    <t>49:57</t>
  </si>
  <si>
    <t>52:05</t>
  </si>
  <si>
    <t>56:20</t>
  </si>
  <si>
    <t>57:06</t>
  </si>
  <si>
    <t>1:00:42</t>
  </si>
  <si>
    <t>Mike Nelson</t>
  </si>
  <si>
    <t>Max Corbett</t>
  </si>
  <si>
    <t>27:35</t>
  </si>
  <si>
    <t>28:21</t>
  </si>
  <si>
    <t>32:31</t>
  </si>
  <si>
    <t>35:13</t>
  </si>
  <si>
    <t>37:15</t>
  </si>
  <si>
    <t>39:15</t>
  </si>
  <si>
    <t>49:41</t>
  </si>
  <si>
    <t>34:07</t>
  </si>
  <si>
    <t>39:21</t>
  </si>
  <si>
    <t>41:05</t>
  </si>
  <si>
    <t>1:02:22</t>
  </si>
  <si>
    <t>37:52</t>
  </si>
  <si>
    <t>30:38</t>
  </si>
  <si>
    <t>35:21</t>
  </si>
  <si>
    <t>Mary Reichart</t>
  </si>
  <si>
    <t>Kamie Wade</t>
  </si>
  <si>
    <t xml:space="preserve"> Ivan Stretten V</t>
  </si>
  <si>
    <t>37:30</t>
  </si>
  <si>
    <t>Best 4</t>
  </si>
</sst>
</file>

<file path=xl/styles.xml><?xml version="1.0" encoding="utf-8"?>
<styleSheet xmlns="http://schemas.openxmlformats.org/spreadsheetml/2006/main">
  <numFmts count="3">
    <numFmt numFmtId="164" formatCode="[h]:mm:ss;@"/>
    <numFmt numFmtId="165" formatCode="h:mm:ss;@"/>
    <numFmt numFmtId="166" formatCode="0.0"/>
  </numFmts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" fontId="5" fillId="3" borderId="17" xfId="0" applyNumberFormat="1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164" fontId="5" fillId="3" borderId="17" xfId="0" applyNumberFormat="1" applyFont="1" applyFill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21" fontId="0" fillId="0" borderId="6" xfId="0" applyNumberFormat="1" applyBorder="1" applyAlignment="1">
      <alignment horizontal="center"/>
    </xf>
    <xf numFmtId="21" fontId="0" fillId="0" borderId="12" xfId="0" applyNumberFormat="1" applyBorder="1" applyAlignment="1">
      <alignment horizontal="center"/>
    </xf>
    <xf numFmtId="1" fontId="4" fillId="0" borderId="0" xfId="0" applyNumberFormat="1" applyFont="1" applyAlignment="1">
      <alignment horizontal="centerContinuous"/>
    </xf>
    <xf numFmtId="1" fontId="5" fillId="2" borderId="18" xfId="0" applyNumberFormat="1" applyFont="1" applyFill="1" applyBorder="1" applyAlignment="1">
      <alignment horizontal="centerContinuous"/>
    </xf>
    <xf numFmtId="0" fontId="5" fillId="2" borderId="19" xfId="0" applyFont="1" applyFill="1" applyBorder="1" applyAlignment="1">
      <alignment horizontal="centerContinuous"/>
    </xf>
    <xf numFmtId="0" fontId="5" fillId="2" borderId="20" xfId="0" applyFont="1" applyFill="1" applyBorder="1" applyAlignment="1">
      <alignment horizontal="centerContinuous"/>
    </xf>
    <xf numFmtId="1" fontId="4" fillId="0" borderId="0" xfId="0" applyNumberFormat="1" applyFont="1" applyBorder="1" applyAlignment="1">
      <alignment horizontal="centerContinuous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20" xfId="0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164" fontId="0" fillId="0" borderId="6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21" fontId="0" fillId="0" borderId="9" xfId="0" applyNumberFormat="1" applyBorder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5" fillId="0" borderId="11" xfId="0" applyFont="1" applyFill="1" applyBorder="1" applyAlignment="1">
      <alignment horizontal="centerContinuous"/>
    </xf>
    <xf numFmtId="0" fontId="5" fillId="0" borderId="13" xfId="0" applyFont="1" applyFill="1" applyBorder="1" applyAlignment="1">
      <alignment horizontal="centerContinuous"/>
    </xf>
    <xf numFmtId="0" fontId="5" fillId="2" borderId="18" xfId="0" applyFont="1" applyFill="1" applyBorder="1" applyAlignment="1">
      <alignment horizontal="centerContinuous"/>
    </xf>
    <xf numFmtId="0" fontId="5" fillId="2" borderId="19" xfId="0" applyNumberFormat="1" applyFont="1" applyFill="1" applyBorder="1" applyAlignment="1">
      <alignment horizontal="centerContinuous"/>
    </xf>
    <xf numFmtId="0" fontId="0" fillId="2" borderId="19" xfId="0" applyFill="1" applyBorder="1" applyAlignment="1">
      <alignment horizontal="centerContinuous"/>
    </xf>
    <xf numFmtId="0" fontId="5" fillId="3" borderId="1" xfId="0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3" borderId="18" xfId="0" applyFont="1" applyFill="1" applyBorder="1" applyAlignment="1">
      <alignment horizontal="centerContinuous"/>
    </xf>
    <xf numFmtId="0" fontId="5" fillId="3" borderId="20" xfId="0" applyFont="1" applyFill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NumberFormat="1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NumberFormat="1" applyFont="1" applyBorder="1" applyAlignment="1">
      <alignment horizontal="centerContinuous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" fontId="5" fillId="2" borderId="19" xfId="0" applyNumberFormat="1" applyFont="1" applyFill="1" applyBorder="1" applyAlignment="1">
      <alignment horizontal="centerContinuous"/>
    </xf>
    <xf numFmtId="1" fontId="0" fillId="0" borderId="22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3" fillId="0" borderId="0" xfId="0" applyNumberFormat="1" applyFont="1" applyAlignment="1">
      <alignment horizontal="centerContinuous"/>
    </xf>
    <xf numFmtId="1" fontId="3" fillId="0" borderId="0" xfId="0" applyNumberFormat="1" applyFont="1" applyBorder="1" applyAlignment="1">
      <alignment horizontal="centerContinuous"/>
    </xf>
    <xf numFmtId="1" fontId="0" fillId="0" borderId="25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0" xfId="0" applyAlignment="1">
      <alignment horizontal="left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1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7" xfId="0" applyFont="1" applyFill="1" applyBorder="1" applyAlignment="1">
      <alignment horizontal="centerContinuous"/>
    </xf>
    <xf numFmtId="0" fontId="0" fillId="0" borderId="5" xfId="0" applyFont="1" applyFill="1" applyBorder="1" applyAlignment="1">
      <alignment horizontal="centerContinuous"/>
    </xf>
    <xf numFmtId="0" fontId="0" fillId="0" borderId="2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Continuous"/>
    </xf>
    <xf numFmtId="166" fontId="5" fillId="3" borderId="1" xfId="0" applyNumberFormat="1" applyFont="1" applyFill="1" applyBorder="1" applyAlignment="1">
      <alignment horizontal="centerContinuous"/>
    </xf>
    <xf numFmtId="2" fontId="5" fillId="3" borderId="1" xfId="0" applyNumberFormat="1" applyFont="1" applyFill="1" applyBorder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49" fontId="5" fillId="3" borderId="1" xfId="0" applyNumberFormat="1" applyFont="1" applyFill="1" applyBorder="1" applyAlignment="1">
      <alignment horizontal="center"/>
    </xf>
    <xf numFmtId="49" fontId="5" fillId="2" borderId="19" xfId="0" applyNumberFormat="1" applyFont="1" applyFill="1" applyBorder="1" applyAlignment="1">
      <alignment horizontal="centerContinuous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2"/>
  <sheetViews>
    <sheetView tabSelected="1" zoomScaleNormal="100" workbookViewId="0"/>
  </sheetViews>
  <sheetFormatPr defaultRowHeight="15"/>
  <cols>
    <col min="1" max="1" width="7.42578125" style="1" customWidth="1"/>
    <col min="2" max="2" width="7.5703125" style="1" customWidth="1"/>
    <col min="3" max="3" width="6.28515625" style="54" customWidth="1"/>
    <col min="4" max="4" width="32.85546875" style="54" customWidth="1"/>
    <col min="5" max="5" width="14.5703125" style="56" customWidth="1"/>
    <col min="6" max="6" width="9.5703125" style="54" customWidth="1"/>
    <col min="7" max="7" width="13.7109375" style="54" customWidth="1"/>
    <col min="8" max="9" width="9.140625" style="54"/>
    <col min="10" max="10" width="11" style="54" customWidth="1"/>
  </cols>
  <sheetData>
    <row r="1" spans="1:10" s="78" customFormat="1" ht="19.5" customHeight="1">
      <c r="A1" s="74"/>
      <c r="B1" s="74" t="s">
        <v>322</v>
      </c>
      <c r="C1" s="29"/>
      <c r="D1" s="74"/>
      <c r="E1" s="75"/>
      <c r="F1" s="74"/>
      <c r="G1" s="74"/>
      <c r="H1" s="74"/>
      <c r="I1" s="74"/>
      <c r="J1" s="74"/>
    </row>
    <row r="2" spans="1:10" s="78" customFormat="1" ht="18.75">
      <c r="A2" s="74"/>
      <c r="B2" s="74" t="s">
        <v>331</v>
      </c>
      <c r="C2" s="33"/>
      <c r="D2" s="76"/>
      <c r="E2" s="77"/>
      <c r="F2" s="76"/>
      <c r="G2" s="76"/>
      <c r="H2" s="76"/>
      <c r="I2" s="76"/>
      <c r="J2" s="74"/>
    </row>
    <row r="3" spans="1:10">
      <c r="A3" s="72" t="s">
        <v>328</v>
      </c>
      <c r="B3" s="73"/>
      <c r="C3" s="13" t="s">
        <v>20</v>
      </c>
      <c r="D3" s="13" t="s">
        <v>14</v>
      </c>
      <c r="E3" s="67" t="s">
        <v>329</v>
      </c>
      <c r="F3" s="13" t="s">
        <v>316</v>
      </c>
      <c r="G3" s="13" t="s">
        <v>317</v>
      </c>
      <c r="H3" s="13" t="s">
        <v>318</v>
      </c>
      <c r="I3" s="13" t="s">
        <v>320</v>
      </c>
      <c r="J3" s="13" t="s">
        <v>321</v>
      </c>
    </row>
    <row r="4" spans="1:10">
      <c r="A4" s="71" t="s">
        <v>20</v>
      </c>
      <c r="B4" s="71" t="s">
        <v>426</v>
      </c>
      <c r="C4" s="64"/>
      <c r="D4" s="31" t="s">
        <v>84</v>
      </c>
      <c r="E4" s="65"/>
      <c r="F4" s="66"/>
      <c r="G4" s="66"/>
      <c r="H4" s="66"/>
      <c r="I4" s="66"/>
      <c r="J4" s="68"/>
    </row>
    <row r="5" spans="1:10">
      <c r="A5" s="69">
        <v>1</v>
      </c>
      <c r="B5" s="126">
        <f>SUM(F5:I5)</f>
        <v>155</v>
      </c>
      <c r="C5" s="69">
        <v>1</v>
      </c>
      <c r="D5" s="118" t="s">
        <v>208</v>
      </c>
      <c r="E5" s="122">
        <f t="shared" ref="E5:E8" si="0">SUM(F5:J5)</f>
        <v>183</v>
      </c>
      <c r="F5" s="119">
        <v>35</v>
      </c>
      <c r="G5" s="119">
        <v>47</v>
      </c>
      <c r="H5" s="119">
        <v>42</v>
      </c>
      <c r="I5" s="119">
        <v>31</v>
      </c>
      <c r="J5" s="70">
        <v>28</v>
      </c>
    </row>
    <row r="6" spans="1:10">
      <c r="A6" s="8">
        <v>2</v>
      </c>
      <c r="B6" s="127">
        <f>SUM(F6:J6)</f>
        <v>119</v>
      </c>
      <c r="C6" s="8">
        <v>3</v>
      </c>
      <c r="D6" s="7" t="s">
        <v>98</v>
      </c>
      <c r="E6" s="57">
        <f t="shared" si="0"/>
        <v>119</v>
      </c>
      <c r="F6" s="7"/>
      <c r="G6" s="7">
        <v>31</v>
      </c>
      <c r="H6" s="7">
        <v>33</v>
      </c>
      <c r="I6" s="7">
        <v>29</v>
      </c>
      <c r="J6" s="34">
        <v>26</v>
      </c>
    </row>
    <row r="7" spans="1:10">
      <c r="A7" s="8">
        <v>3</v>
      </c>
      <c r="B7" s="127">
        <f>J7+H7+G7+F7</f>
        <v>111</v>
      </c>
      <c r="C7" s="8">
        <v>2</v>
      </c>
      <c r="D7" s="22" t="s">
        <v>319</v>
      </c>
      <c r="E7" s="57">
        <f t="shared" si="0"/>
        <v>135</v>
      </c>
      <c r="F7" s="7">
        <v>25</v>
      </c>
      <c r="G7" s="7">
        <v>32</v>
      </c>
      <c r="H7" s="7">
        <v>29</v>
      </c>
      <c r="I7" s="7">
        <v>24</v>
      </c>
      <c r="J7" s="34">
        <v>25</v>
      </c>
    </row>
    <row r="8" spans="1:10">
      <c r="A8" s="59">
        <v>4</v>
      </c>
      <c r="B8" s="128">
        <f>SUM(F8:J8)</f>
        <v>103</v>
      </c>
      <c r="C8" s="59">
        <v>5</v>
      </c>
      <c r="D8" s="37" t="s">
        <v>214</v>
      </c>
      <c r="E8" s="60">
        <f t="shared" si="0"/>
        <v>103</v>
      </c>
      <c r="F8" s="15">
        <v>26</v>
      </c>
      <c r="G8" s="15">
        <v>31</v>
      </c>
      <c r="H8" s="15">
        <v>23</v>
      </c>
      <c r="I8" s="15"/>
      <c r="J8" s="40">
        <v>23</v>
      </c>
    </row>
    <row r="9" spans="1:10">
      <c r="A9" s="123"/>
      <c r="B9" s="124"/>
      <c r="C9" s="69">
        <v>4</v>
      </c>
      <c r="D9" s="119" t="s">
        <v>87</v>
      </c>
      <c r="E9" s="122">
        <f t="shared" ref="E9:E50" si="1">SUM(F9:J9)</f>
        <v>109</v>
      </c>
      <c r="F9" s="119"/>
      <c r="G9" s="119">
        <v>41</v>
      </c>
      <c r="H9" s="119"/>
      <c r="I9" s="119">
        <v>34</v>
      </c>
      <c r="J9" s="70">
        <v>34</v>
      </c>
    </row>
    <row r="10" spans="1:10">
      <c r="A10" s="54"/>
      <c r="B10" s="125"/>
      <c r="C10" s="8">
        <v>6</v>
      </c>
      <c r="D10" s="12" t="s">
        <v>97</v>
      </c>
      <c r="E10" s="61">
        <f t="shared" si="1"/>
        <v>73</v>
      </c>
      <c r="F10" s="12"/>
      <c r="G10" s="12">
        <v>34</v>
      </c>
      <c r="H10" s="12">
        <v>39</v>
      </c>
      <c r="I10" s="12"/>
      <c r="J10" s="42"/>
    </row>
    <row r="11" spans="1:10">
      <c r="A11" s="54"/>
      <c r="B11" s="54"/>
      <c r="C11" s="8">
        <v>7</v>
      </c>
      <c r="D11" s="19" t="s">
        <v>216</v>
      </c>
      <c r="E11" s="61">
        <f t="shared" si="1"/>
        <v>72</v>
      </c>
      <c r="F11" s="12">
        <v>24</v>
      </c>
      <c r="G11" s="12"/>
      <c r="H11" s="12">
        <v>22</v>
      </c>
      <c r="I11" s="12">
        <v>26</v>
      </c>
      <c r="J11" s="42"/>
    </row>
    <row r="12" spans="1:10">
      <c r="C12" s="8">
        <v>8</v>
      </c>
      <c r="D12" s="19" t="s">
        <v>350</v>
      </c>
      <c r="E12" s="57">
        <f t="shared" si="1"/>
        <v>68</v>
      </c>
      <c r="F12" s="12"/>
      <c r="G12" s="12"/>
      <c r="H12" s="12"/>
      <c r="I12" s="12">
        <v>37</v>
      </c>
      <c r="J12" s="42">
        <v>31</v>
      </c>
    </row>
    <row r="13" spans="1:10">
      <c r="A13" s="54"/>
      <c r="B13" s="54"/>
      <c r="C13" s="8">
        <v>9</v>
      </c>
      <c r="D13" s="12" t="s">
        <v>90</v>
      </c>
      <c r="E13" s="57">
        <f t="shared" si="1"/>
        <v>66</v>
      </c>
      <c r="F13" s="12"/>
      <c r="G13" s="12">
        <v>38</v>
      </c>
      <c r="H13" s="12"/>
      <c r="I13" s="12">
        <v>28</v>
      </c>
      <c r="J13" s="42"/>
    </row>
    <row r="14" spans="1:10">
      <c r="C14" s="8">
        <v>10</v>
      </c>
      <c r="D14" s="20" t="s">
        <v>264</v>
      </c>
      <c r="E14" s="57">
        <f t="shared" si="1"/>
        <v>61</v>
      </c>
      <c r="F14" s="12"/>
      <c r="G14" s="12"/>
      <c r="H14" s="12">
        <v>36</v>
      </c>
      <c r="I14" s="12">
        <v>25</v>
      </c>
      <c r="J14" s="42"/>
    </row>
    <row r="15" spans="1:10">
      <c r="C15" s="8">
        <v>11</v>
      </c>
      <c r="D15" s="7" t="s">
        <v>92</v>
      </c>
      <c r="E15" s="57">
        <f t="shared" si="1"/>
        <v>60</v>
      </c>
      <c r="F15" s="7"/>
      <c r="G15" s="7">
        <v>37</v>
      </c>
      <c r="H15" s="7"/>
      <c r="I15" s="7">
        <v>23</v>
      </c>
      <c r="J15" s="34"/>
    </row>
    <row r="16" spans="1:10">
      <c r="C16" s="8">
        <v>12</v>
      </c>
      <c r="D16" s="7" t="s">
        <v>104</v>
      </c>
      <c r="E16" s="57">
        <f t="shared" si="1"/>
        <v>59</v>
      </c>
      <c r="F16" s="7"/>
      <c r="G16" s="7">
        <v>28</v>
      </c>
      <c r="H16" s="7">
        <v>31</v>
      </c>
      <c r="I16" s="7"/>
      <c r="J16" s="34"/>
    </row>
    <row r="17" spans="3:10">
      <c r="C17" s="8">
        <v>13</v>
      </c>
      <c r="D17" s="7" t="s">
        <v>85</v>
      </c>
      <c r="E17" s="57">
        <f t="shared" si="1"/>
        <v>44</v>
      </c>
      <c r="F17" s="7"/>
      <c r="G17" s="7">
        <v>44</v>
      </c>
      <c r="H17" s="7"/>
      <c r="I17" s="7"/>
      <c r="J17" s="34"/>
    </row>
    <row r="18" spans="3:10">
      <c r="C18" s="8">
        <v>14</v>
      </c>
      <c r="D18" s="7" t="s">
        <v>89</v>
      </c>
      <c r="E18" s="57">
        <f t="shared" si="1"/>
        <v>39</v>
      </c>
      <c r="F18" s="7"/>
      <c r="G18" s="7">
        <v>39</v>
      </c>
      <c r="H18" s="7"/>
      <c r="I18" s="7"/>
      <c r="J18" s="34"/>
    </row>
    <row r="19" spans="3:10">
      <c r="C19" s="8">
        <v>15</v>
      </c>
      <c r="D19" s="7" t="s">
        <v>94</v>
      </c>
      <c r="E19" s="57">
        <f t="shared" si="1"/>
        <v>36</v>
      </c>
      <c r="F19" s="7"/>
      <c r="G19" s="7">
        <v>36</v>
      </c>
      <c r="H19" s="7"/>
      <c r="I19" s="7"/>
      <c r="J19" s="34"/>
    </row>
    <row r="20" spans="3:10">
      <c r="C20" s="8">
        <v>16</v>
      </c>
      <c r="D20" s="7" t="s">
        <v>95</v>
      </c>
      <c r="E20" s="57">
        <f t="shared" si="1"/>
        <v>35</v>
      </c>
      <c r="F20" s="7"/>
      <c r="G20" s="7">
        <v>35</v>
      </c>
      <c r="H20" s="7"/>
      <c r="I20" s="7"/>
      <c r="J20" s="34"/>
    </row>
    <row r="21" spans="3:10">
      <c r="C21" s="8">
        <v>17</v>
      </c>
      <c r="D21" s="23" t="s">
        <v>265</v>
      </c>
      <c r="E21" s="57">
        <f t="shared" si="1"/>
        <v>34</v>
      </c>
      <c r="F21" s="7"/>
      <c r="G21" s="7"/>
      <c r="H21" s="7">
        <v>34</v>
      </c>
      <c r="I21" s="7"/>
      <c r="J21" s="34"/>
    </row>
    <row r="22" spans="3:10">
      <c r="C22" s="8">
        <v>18</v>
      </c>
      <c r="D22" s="23" t="s">
        <v>253</v>
      </c>
      <c r="E22" s="57">
        <f t="shared" si="1"/>
        <v>32</v>
      </c>
      <c r="F22" s="7"/>
      <c r="G22" s="7"/>
      <c r="H22" s="7">
        <v>32</v>
      </c>
      <c r="I22" s="7"/>
      <c r="J22" s="34"/>
    </row>
    <row r="23" spans="3:10">
      <c r="C23" s="8">
        <v>19</v>
      </c>
      <c r="D23" s="22" t="s">
        <v>210</v>
      </c>
      <c r="E23" s="57">
        <f t="shared" si="1"/>
        <v>32</v>
      </c>
      <c r="F23" s="7">
        <v>32</v>
      </c>
      <c r="G23" s="7"/>
      <c r="H23" s="7"/>
      <c r="I23" s="7"/>
      <c r="J23" s="34"/>
    </row>
    <row r="24" spans="3:10">
      <c r="C24" s="8">
        <v>20</v>
      </c>
      <c r="D24" s="7" t="s">
        <v>101</v>
      </c>
      <c r="E24" s="57">
        <f t="shared" si="1"/>
        <v>30</v>
      </c>
      <c r="F24" s="7"/>
      <c r="G24" s="7">
        <v>30</v>
      </c>
      <c r="H24" s="7"/>
      <c r="I24" s="7"/>
      <c r="J24" s="34"/>
    </row>
    <row r="25" spans="3:10">
      <c r="C25" s="8">
        <v>20</v>
      </c>
      <c r="D25" s="23" t="s">
        <v>269</v>
      </c>
      <c r="E25" s="57">
        <f t="shared" si="1"/>
        <v>30</v>
      </c>
      <c r="F25" s="7"/>
      <c r="G25" s="7"/>
      <c r="H25" s="7">
        <v>30</v>
      </c>
      <c r="I25" s="7"/>
      <c r="J25" s="34"/>
    </row>
    <row r="26" spans="3:10">
      <c r="C26" s="8">
        <v>22</v>
      </c>
      <c r="D26" s="22" t="s">
        <v>212</v>
      </c>
      <c r="E26" s="57">
        <f t="shared" si="1"/>
        <v>29</v>
      </c>
      <c r="F26" s="7">
        <v>29</v>
      </c>
      <c r="G26" s="7"/>
      <c r="H26" s="7"/>
      <c r="I26" s="7"/>
      <c r="J26" s="34"/>
    </row>
    <row r="27" spans="3:10">
      <c r="C27" s="8">
        <v>23</v>
      </c>
      <c r="D27" s="7" t="s">
        <v>103</v>
      </c>
      <c r="E27" s="57">
        <f t="shared" si="1"/>
        <v>29</v>
      </c>
      <c r="F27" s="7"/>
      <c r="G27" s="7">
        <v>29</v>
      </c>
      <c r="H27" s="7"/>
      <c r="I27" s="7"/>
      <c r="J27" s="34"/>
    </row>
    <row r="28" spans="3:10">
      <c r="C28" s="8">
        <v>24</v>
      </c>
      <c r="D28" s="23" t="s">
        <v>257</v>
      </c>
      <c r="E28" s="57">
        <f t="shared" si="1"/>
        <v>28</v>
      </c>
      <c r="F28" s="7"/>
      <c r="G28" s="7"/>
      <c r="H28" s="7">
        <v>28</v>
      </c>
      <c r="I28" s="7"/>
      <c r="J28" s="34"/>
    </row>
    <row r="29" spans="3:10">
      <c r="C29" s="8">
        <v>25</v>
      </c>
      <c r="D29" s="7" t="s">
        <v>12</v>
      </c>
      <c r="E29" s="57">
        <f t="shared" si="1"/>
        <v>27</v>
      </c>
      <c r="F29" s="7"/>
      <c r="G29" s="7">
        <v>27</v>
      </c>
      <c r="H29" s="7"/>
      <c r="I29" s="7"/>
      <c r="J29" s="34"/>
    </row>
    <row r="30" spans="3:10">
      <c r="C30" s="8">
        <v>25</v>
      </c>
      <c r="D30" s="22" t="s">
        <v>353</v>
      </c>
      <c r="E30" s="57">
        <f t="shared" si="1"/>
        <v>27</v>
      </c>
      <c r="F30" s="7"/>
      <c r="G30" s="7"/>
      <c r="H30" s="7"/>
      <c r="I30" s="7">
        <v>27</v>
      </c>
      <c r="J30" s="34"/>
    </row>
    <row r="31" spans="3:10">
      <c r="C31" s="8">
        <v>25</v>
      </c>
      <c r="D31" s="22" t="s">
        <v>213</v>
      </c>
      <c r="E31" s="57">
        <f t="shared" si="1"/>
        <v>27</v>
      </c>
      <c r="F31" s="7">
        <v>27</v>
      </c>
      <c r="G31" s="7"/>
      <c r="H31" s="7"/>
      <c r="I31" s="7"/>
      <c r="J31" s="34"/>
    </row>
    <row r="32" spans="3:10">
      <c r="C32" s="8">
        <v>25</v>
      </c>
      <c r="D32" s="23" t="s">
        <v>270</v>
      </c>
      <c r="E32" s="57">
        <f t="shared" si="1"/>
        <v>27</v>
      </c>
      <c r="F32" s="7"/>
      <c r="G32" s="7"/>
      <c r="H32" s="7">
        <v>27</v>
      </c>
      <c r="I32" s="7"/>
      <c r="J32" s="34"/>
    </row>
    <row r="33" spans="1:10">
      <c r="C33" s="8">
        <v>29</v>
      </c>
      <c r="D33" s="7" t="s">
        <v>105</v>
      </c>
      <c r="E33" s="57">
        <f t="shared" si="1"/>
        <v>26</v>
      </c>
      <c r="F33" s="7"/>
      <c r="G33" s="7">
        <v>26</v>
      </c>
      <c r="H33" s="7"/>
      <c r="I33" s="7"/>
      <c r="J33" s="34"/>
    </row>
    <row r="34" spans="1:10">
      <c r="C34" s="8">
        <v>29</v>
      </c>
      <c r="D34" s="23" t="s">
        <v>272</v>
      </c>
      <c r="E34" s="57">
        <f t="shared" si="1"/>
        <v>26</v>
      </c>
      <c r="F34" s="7"/>
      <c r="G34" s="7"/>
      <c r="H34" s="7">
        <v>26</v>
      </c>
      <c r="I34" s="7"/>
      <c r="J34" s="34"/>
    </row>
    <row r="35" spans="1:10">
      <c r="C35" s="8">
        <v>31</v>
      </c>
      <c r="D35" s="7" t="s">
        <v>106</v>
      </c>
      <c r="E35" s="57">
        <f t="shared" si="1"/>
        <v>25</v>
      </c>
      <c r="F35" s="7"/>
      <c r="G35" s="7">
        <v>25</v>
      </c>
      <c r="H35" s="7"/>
      <c r="I35" s="7"/>
      <c r="J35" s="34"/>
    </row>
    <row r="36" spans="1:10">
      <c r="C36" s="8">
        <v>31</v>
      </c>
      <c r="D36" s="23" t="s">
        <v>273</v>
      </c>
      <c r="E36" s="57">
        <f t="shared" si="1"/>
        <v>25</v>
      </c>
      <c r="F36" s="7"/>
      <c r="G36" s="7"/>
      <c r="H36" s="7">
        <v>25</v>
      </c>
      <c r="I36" s="7"/>
      <c r="J36" s="34"/>
    </row>
    <row r="37" spans="1:10">
      <c r="C37" s="8">
        <v>33</v>
      </c>
      <c r="D37" s="7" t="s">
        <v>108</v>
      </c>
      <c r="E37" s="57">
        <f t="shared" si="1"/>
        <v>24</v>
      </c>
      <c r="F37" s="7"/>
      <c r="G37" s="7">
        <v>24</v>
      </c>
      <c r="H37" s="7"/>
      <c r="I37" s="7"/>
      <c r="J37" s="34"/>
    </row>
    <row r="38" spans="1:10">
      <c r="A38" s="54"/>
      <c r="B38" s="54"/>
      <c r="C38" s="8">
        <v>33</v>
      </c>
      <c r="D38" s="7" t="s">
        <v>377</v>
      </c>
      <c r="E38" s="57">
        <f t="shared" si="1"/>
        <v>24</v>
      </c>
      <c r="F38" s="7"/>
      <c r="G38" s="7"/>
      <c r="H38" s="7"/>
      <c r="I38" s="7"/>
      <c r="J38" s="34">
        <v>24</v>
      </c>
    </row>
    <row r="39" spans="1:10">
      <c r="C39" s="8">
        <v>33</v>
      </c>
      <c r="D39" s="23" t="s">
        <v>275</v>
      </c>
      <c r="E39" s="57">
        <f t="shared" si="1"/>
        <v>24</v>
      </c>
      <c r="F39" s="7"/>
      <c r="G39" s="7"/>
      <c r="H39" s="7">
        <v>24</v>
      </c>
      <c r="I39" s="7"/>
      <c r="J39" s="34"/>
    </row>
    <row r="40" spans="1:10">
      <c r="C40" s="8">
        <v>36</v>
      </c>
      <c r="D40" s="7" t="s">
        <v>110</v>
      </c>
      <c r="E40" s="57">
        <f t="shared" si="1"/>
        <v>23</v>
      </c>
      <c r="F40" s="7"/>
      <c r="G40" s="7">
        <v>23</v>
      </c>
      <c r="H40" s="7"/>
      <c r="I40" s="7"/>
      <c r="J40" s="34"/>
    </row>
    <row r="41" spans="1:10">
      <c r="C41" s="8">
        <v>36</v>
      </c>
      <c r="D41" s="22" t="s">
        <v>217</v>
      </c>
      <c r="E41" s="57">
        <f t="shared" si="1"/>
        <v>23</v>
      </c>
      <c r="F41" s="7">
        <v>23</v>
      </c>
      <c r="G41" s="7"/>
      <c r="H41" s="7"/>
      <c r="I41" s="7"/>
      <c r="J41" s="34"/>
    </row>
    <row r="42" spans="1:10">
      <c r="C42" s="8">
        <v>36</v>
      </c>
      <c r="D42" s="7" t="s">
        <v>111</v>
      </c>
      <c r="E42" s="57">
        <f t="shared" si="1"/>
        <v>23</v>
      </c>
      <c r="F42" s="7"/>
      <c r="G42" s="7">
        <v>23</v>
      </c>
      <c r="H42" s="7"/>
      <c r="I42" s="7"/>
      <c r="J42" s="34"/>
    </row>
    <row r="43" spans="1:10">
      <c r="C43" s="8">
        <v>36</v>
      </c>
      <c r="D43" s="7" t="s">
        <v>113</v>
      </c>
      <c r="E43" s="57">
        <f t="shared" si="1"/>
        <v>23</v>
      </c>
      <c r="F43" s="7"/>
      <c r="G43" s="7">
        <v>23</v>
      </c>
      <c r="H43" s="7"/>
      <c r="I43" s="7"/>
      <c r="J43" s="34"/>
    </row>
    <row r="44" spans="1:10">
      <c r="C44" s="8">
        <v>40</v>
      </c>
      <c r="D44" s="22" t="s">
        <v>218</v>
      </c>
      <c r="E44" s="57">
        <f t="shared" si="1"/>
        <v>22</v>
      </c>
      <c r="F44" s="7">
        <v>22</v>
      </c>
      <c r="G44" s="7"/>
      <c r="H44" s="7"/>
      <c r="I44" s="7"/>
      <c r="J44" s="34"/>
    </row>
    <row r="45" spans="1:10">
      <c r="C45" s="8">
        <v>40</v>
      </c>
      <c r="D45" s="22" t="s">
        <v>355</v>
      </c>
      <c r="E45" s="57">
        <f t="shared" si="1"/>
        <v>22</v>
      </c>
      <c r="F45" s="7"/>
      <c r="G45" s="7"/>
      <c r="H45" s="7"/>
      <c r="I45" s="7">
        <v>22</v>
      </c>
      <c r="J45" s="34"/>
    </row>
    <row r="46" spans="1:10">
      <c r="A46" s="54"/>
      <c r="B46" s="54"/>
      <c r="C46" s="8">
        <v>40</v>
      </c>
      <c r="D46" s="7" t="s">
        <v>378</v>
      </c>
      <c r="E46" s="57">
        <f t="shared" si="1"/>
        <v>22</v>
      </c>
      <c r="F46" s="7"/>
      <c r="G46" s="7"/>
      <c r="H46" s="7"/>
      <c r="I46" s="7"/>
      <c r="J46" s="34">
        <v>22</v>
      </c>
    </row>
    <row r="47" spans="1:10">
      <c r="C47" s="8">
        <v>43</v>
      </c>
      <c r="D47" s="38" t="s">
        <v>277</v>
      </c>
      <c r="E47" s="57">
        <f t="shared" si="1"/>
        <v>21</v>
      </c>
      <c r="F47" s="15"/>
      <c r="G47" s="15"/>
      <c r="H47" s="15">
        <v>21</v>
      </c>
      <c r="I47" s="15"/>
      <c r="J47" s="40"/>
    </row>
    <row r="48" spans="1:10">
      <c r="C48" s="8">
        <v>43</v>
      </c>
      <c r="D48" s="37" t="s">
        <v>356</v>
      </c>
      <c r="E48" s="57">
        <f t="shared" si="1"/>
        <v>21</v>
      </c>
      <c r="F48" s="15"/>
      <c r="G48" s="15"/>
      <c r="H48" s="15"/>
      <c r="I48" s="15">
        <v>21</v>
      </c>
      <c r="J48" s="40"/>
    </row>
    <row r="49" spans="1:10">
      <c r="A49" s="54"/>
      <c r="B49" s="54"/>
      <c r="C49" s="8">
        <v>43</v>
      </c>
      <c r="D49" s="15" t="s">
        <v>379</v>
      </c>
      <c r="E49" s="57">
        <f t="shared" si="1"/>
        <v>21</v>
      </c>
      <c r="F49" s="15"/>
      <c r="G49" s="15"/>
      <c r="H49" s="15"/>
      <c r="I49" s="15"/>
      <c r="J49" s="40">
        <v>21</v>
      </c>
    </row>
    <row r="50" spans="1:10">
      <c r="C50" s="8">
        <v>46</v>
      </c>
      <c r="D50" s="37" t="s">
        <v>220</v>
      </c>
      <c r="E50" s="57">
        <f t="shared" si="1"/>
        <v>10</v>
      </c>
      <c r="F50" s="15">
        <v>10</v>
      </c>
      <c r="G50" s="15"/>
      <c r="H50" s="15"/>
      <c r="I50" s="15"/>
      <c r="J50" s="40"/>
    </row>
    <row r="51" spans="1:10">
      <c r="A51" s="71" t="s">
        <v>20</v>
      </c>
      <c r="B51" s="71" t="s">
        <v>426</v>
      </c>
      <c r="C51" s="64"/>
      <c r="D51" s="31" t="s">
        <v>222</v>
      </c>
      <c r="E51" s="65"/>
      <c r="F51" s="66"/>
      <c r="G51" s="66"/>
      <c r="H51" s="66"/>
      <c r="I51" s="66"/>
      <c r="J51" s="32"/>
    </row>
    <row r="52" spans="1:10">
      <c r="A52" s="69">
        <v>1</v>
      </c>
      <c r="B52" s="70">
        <f>SUM(F52:I52)</f>
        <v>145</v>
      </c>
      <c r="C52" s="69">
        <v>1</v>
      </c>
      <c r="D52" s="118" t="s">
        <v>221</v>
      </c>
      <c r="E52" s="122">
        <f t="shared" ref="E52:E54" si="2">SUM(F52:J52)</f>
        <v>145</v>
      </c>
      <c r="F52" s="119">
        <v>38</v>
      </c>
      <c r="G52" s="119">
        <v>36</v>
      </c>
      <c r="H52" s="119">
        <v>38</v>
      </c>
      <c r="I52" s="119">
        <v>33</v>
      </c>
      <c r="J52" s="70"/>
    </row>
    <row r="53" spans="1:10">
      <c r="A53" s="35">
        <v>2</v>
      </c>
      <c r="B53" s="36">
        <f>J53+G53+H53+I53</f>
        <v>130</v>
      </c>
      <c r="C53" s="35">
        <v>2</v>
      </c>
      <c r="D53" s="25" t="s">
        <v>227</v>
      </c>
      <c r="E53" s="58">
        <f t="shared" si="2"/>
        <v>159</v>
      </c>
      <c r="F53" s="10">
        <v>29</v>
      </c>
      <c r="G53" s="10">
        <v>33</v>
      </c>
      <c r="H53" s="10">
        <v>32</v>
      </c>
      <c r="I53" s="10">
        <v>30</v>
      </c>
      <c r="J53" s="36">
        <v>35</v>
      </c>
    </row>
    <row r="54" spans="1:10">
      <c r="A54" s="123"/>
      <c r="B54" s="124"/>
      <c r="C54" s="69">
        <v>3</v>
      </c>
      <c r="D54" s="118" t="s">
        <v>236</v>
      </c>
      <c r="E54" s="122">
        <f t="shared" si="2"/>
        <v>73</v>
      </c>
      <c r="F54" s="119">
        <v>23</v>
      </c>
      <c r="G54" s="119">
        <v>25</v>
      </c>
      <c r="H54" s="119">
        <v>25</v>
      </c>
      <c r="I54" s="119"/>
      <c r="J54" s="70"/>
    </row>
    <row r="55" spans="1:10">
      <c r="A55" s="54"/>
      <c r="B55" s="125"/>
      <c r="C55" s="8">
        <v>4</v>
      </c>
      <c r="D55" s="20" t="s">
        <v>285</v>
      </c>
      <c r="E55" s="61">
        <f t="shared" ref="E55:E86" si="3">SUM(F55:J55)</f>
        <v>76</v>
      </c>
      <c r="F55" s="12"/>
      <c r="G55" s="12"/>
      <c r="H55" s="12">
        <v>26</v>
      </c>
      <c r="I55" s="12">
        <v>23</v>
      </c>
      <c r="J55" s="42">
        <v>27</v>
      </c>
    </row>
    <row r="56" spans="1:10">
      <c r="A56" s="54"/>
      <c r="B56" s="125"/>
      <c r="C56" s="8">
        <v>5</v>
      </c>
      <c r="D56" s="23" t="s">
        <v>286</v>
      </c>
      <c r="E56" s="57">
        <f t="shared" si="3"/>
        <v>69</v>
      </c>
      <c r="F56" s="7"/>
      <c r="G56" s="7"/>
      <c r="H56" s="7">
        <v>24</v>
      </c>
      <c r="I56" s="7">
        <v>22</v>
      </c>
      <c r="J56" s="34">
        <v>23</v>
      </c>
    </row>
    <row r="57" spans="1:10">
      <c r="A57" s="54"/>
      <c r="B57" s="125"/>
      <c r="C57" s="8">
        <v>6</v>
      </c>
      <c r="D57" s="22" t="s">
        <v>226</v>
      </c>
      <c r="E57" s="57">
        <f t="shared" si="3"/>
        <v>59</v>
      </c>
      <c r="F57" s="7">
        <v>30</v>
      </c>
      <c r="G57" s="7"/>
      <c r="H57" s="7">
        <v>29</v>
      </c>
      <c r="I57" s="7"/>
      <c r="J57" s="34"/>
    </row>
    <row r="58" spans="1:10">
      <c r="A58" s="54"/>
      <c r="B58" s="125"/>
      <c r="C58" s="8">
        <v>7</v>
      </c>
      <c r="D58" s="22" t="s">
        <v>229</v>
      </c>
      <c r="E58" s="57">
        <f t="shared" si="3"/>
        <v>55</v>
      </c>
      <c r="F58" s="7">
        <v>28</v>
      </c>
      <c r="G58" s="7"/>
      <c r="H58" s="7"/>
      <c r="I58" s="7">
        <v>27</v>
      </c>
      <c r="J58" s="34"/>
    </row>
    <row r="59" spans="1:10">
      <c r="A59" s="54"/>
      <c r="B59" s="125"/>
      <c r="C59" s="8">
        <v>8</v>
      </c>
      <c r="D59" s="22" t="s">
        <v>225</v>
      </c>
      <c r="E59" s="57">
        <f t="shared" si="3"/>
        <v>54</v>
      </c>
      <c r="F59" s="7">
        <v>32</v>
      </c>
      <c r="G59" s="7">
        <v>22</v>
      </c>
      <c r="H59" s="7"/>
      <c r="I59" s="7"/>
      <c r="J59" s="34"/>
    </row>
    <row r="60" spans="1:10">
      <c r="A60" s="54"/>
      <c r="B60" s="125"/>
      <c r="C60" s="8">
        <v>8</v>
      </c>
      <c r="D60" s="22" t="s">
        <v>230</v>
      </c>
      <c r="E60" s="57">
        <f t="shared" si="3"/>
        <v>54</v>
      </c>
      <c r="F60" s="7">
        <v>27</v>
      </c>
      <c r="G60" s="7">
        <v>27</v>
      </c>
      <c r="H60" s="7"/>
      <c r="I60" s="7"/>
      <c r="J60" s="34"/>
    </row>
    <row r="61" spans="1:10">
      <c r="A61" s="54"/>
      <c r="B61" s="125"/>
      <c r="C61" s="8">
        <v>10</v>
      </c>
      <c r="D61" s="22" t="s">
        <v>233</v>
      </c>
      <c r="E61" s="57">
        <f t="shared" si="3"/>
        <v>52</v>
      </c>
      <c r="F61" s="7">
        <v>25</v>
      </c>
      <c r="G61" s="7"/>
      <c r="H61" s="7">
        <v>27</v>
      </c>
      <c r="I61" s="7"/>
      <c r="J61" s="34"/>
    </row>
    <row r="62" spans="1:10">
      <c r="B62" s="125"/>
      <c r="C62" s="8">
        <v>11</v>
      </c>
      <c r="D62" s="22" t="s">
        <v>238</v>
      </c>
      <c r="E62" s="57">
        <f t="shared" si="3"/>
        <v>44</v>
      </c>
      <c r="F62" s="7">
        <v>21</v>
      </c>
      <c r="G62" s="7"/>
      <c r="H62" s="7">
        <v>23</v>
      </c>
      <c r="I62" s="7"/>
      <c r="J62" s="34"/>
    </row>
    <row r="63" spans="1:10">
      <c r="B63" s="125"/>
      <c r="C63" s="8">
        <v>11</v>
      </c>
      <c r="D63" s="7" t="s">
        <v>126</v>
      </c>
      <c r="E63" s="57">
        <f t="shared" si="3"/>
        <v>44</v>
      </c>
      <c r="F63" s="7"/>
      <c r="G63" s="7">
        <v>23</v>
      </c>
      <c r="H63" s="7"/>
      <c r="I63" s="7">
        <v>21</v>
      </c>
      <c r="J63" s="34"/>
    </row>
    <row r="64" spans="1:10">
      <c r="B64" s="125"/>
      <c r="C64" s="8">
        <v>13</v>
      </c>
      <c r="D64" s="23" t="s">
        <v>280</v>
      </c>
      <c r="E64" s="57">
        <f t="shared" si="3"/>
        <v>35</v>
      </c>
      <c r="F64" s="7"/>
      <c r="G64" s="7"/>
      <c r="H64" s="7">
        <v>35</v>
      </c>
      <c r="I64" s="7"/>
      <c r="J64" s="34"/>
    </row>
    <row r="65" spans="1:10">
      <c r="B65" s="125"/>
      <c r="C65" s="8">
        <v>13</v>
      </c>
      <c r="D65" s="22" t="s">
        <v>223</v>
      </c>
      <c r="E65" s="57">
        <f t="shared" si="3"/>
        <v>35</v>
      </c>
      <c r="F65" s="7">
        <v>35</v>
      </c>
      <c r="G65" s="7"/>
      <c r="H65" s="7"/>
      <c r="I65" s="7"/>
      <c r="J65" s="34"/>
    </row>
    <row r="66" spans="1:10">
      <c r="A66" s="54"/>
      <c r="B66" s="125"/>
      <c r="C66" s="8">
        <v>15</v>
      </c>
      <c r="D66" s="22" t="s">
        <v>389</v>
      </c>
      <c r="E66" s="57">
        <f t="shared" si="3"/>
        <v>32</v>
      </c>
      <c r="F66" s="7"/>
      <c r="G66" s="7"/>
      <c r="H66" s="7"/>
      <c r="I66" s="7"/>
      <c r="J66" s="34">
        <v>32</v>
      </c>
    </row>
    <row r="67" spans="1:10">
      <c r="B67" s="125"/>
      <c r="C67" s="8">
        <v>16</v>
      </c>
      <c r="D67" s="7" t="s">
        <v>131</v>
      </c>
      <c r="E67" s="57">
        <f t="shared" si="3"/>
        <v>30</v>
      </c>
      <c r="F67" s="7"/>
      <c r="G67" s="7">
        <v>0</v>
      </c>
      <c r="H67" s="7">
        <v>30</v>
      </c>
      <c r="I67" s="7"/>
      <c r="J67" s="34"/>
    </row>
    <row r="68" spans="1:10">
      <c r="B68" s="125"/>
      <c r="C68" s="8">
        <v>16</v>
      </c>
      <c r="D68" s="7" t="s">
        <v>13</v>
      </c>
      <c r="E68" s="57">
        <f t="shared" si="3"/>
        <v>30</v>
      </c>
      <c r="F68" s="7"/>
      <c r="G68" s="7">
        <v>30</v>
      </c>
      <c r="H68" s="7"/>
      <c r="I68" s="7"/>
      <c r="J68" s="34"/>
    </row>
    <row r="69" spans="1:10">
      <c r="A69" s="54"/>
      <c r="C69" s="8">
        <v>18</v>
      </c>
      <c r="D69" s="22" t="s">
        <v>391</v>
      </c>
      <c r="E69" s="57">
        <f t="shared" si="3"/>
        <v>29</v>
      </c>
      <c r="F69" s="7"/>
      <c r="G69" s="7"/>
      <c r="H69" s="7"/>
      <c r="I69" s="7"/>
      <c r="J69" s="34">
        <v>29</v>
      </c>
    </row>
    <row r="70" spans="1:10">
      <c r="C70" s="8">
        <v>19</v>
      </c>
      <c r="D70" s="7" t="s">
        <v>120</v>
      </c>
      <c r="E70" s="57">
        <f t="shared" si="3"/>
        <v>28</v>
      </c>
      <c r="F70" s="7"/>
      <c r="G70" s="7">
        <v>28</v>
      </c>
      <c r="H70" s="7"/>
      <c r="I70" s="7"/>
      <c r="J70" s="34"/>
    </row>
    <row r="71" spans="1:10">
      <c r="C71" s="8">
        <v>19</v>
      </c>
      <c r="D71" s="23" t="s">
        <v>283</v>
      </c>
      <c r="E71" s="57">
        <f t="shared" si="3"/>
        <v>28</v>
      </c>
      <c r="F71" s="7"/>
      <c r="G71" s="7"/>
      <c r="H71" s="7">
        <v>28</v>
      </c>
      <c r="I71" s="7"/>
      <c r="J71" s="34"/>
    </row>
    <row r="72" spans="1:10">
      <c r="C72" s="8">
        <v>21</v>
      </c>
      <c r="D72" s="22" t="s">
        <v>232</v>
      </c>
      <c r="E72" s="57">
        <f t="shared" si="3"/>
        <v>26</v>
      </c>
      <c r="F72" s="7">
        <v>26</v>
      </c>
      <c r="G72" s="7"/>
      <c r="H72" s="7"/>
      <c r="I72" s="7"/>
      <c r="J72" s="34"/>
    </row>
    <row r="73" spans="1:10">
      <c r="C73" s="8">
        <v>21</v>
      </c>
      <c r="D73" s="7" t="s">
        <v>124</v>
      </c>
      <c r="E73" s="57">
        <f t="shared" si="3"/>
        <v>26</v>
      </c>
      <c r="F73" s="7"/>
      <c r="G73" s="7">
        <v>26</v>
      </c>
      <c r="H73" s="7"/>
      <c r="I73" s="7"/>
      <c r="J73" s="34"/>
    </row>
    <row r="74" spans="1:10">
      <c r="A74" s="54"/>
      <c r="C74" s="8">
        <v>21</v>
      </c>
      <c r="D74" s="22" t="s">
        <v>392</v>
      </c>
      <c r="E74" s="57">
        <f t="shared" si="3"/>
        <v>26</v>
      </c>
      <c r="F74" s="7"/>
      <c r="G74" s="7"/>
      <c r="H74" s="7"/>
      <c r="I74" s="7"/>
      <c r="J74" s="34">
        <v>26</v>
      </c>
    </row>
    <row r="75" spans="1:10">
      <c r="C75" s="8">
        <v>24</v>
      </c>
      <c r="D75" s="22" t="s">
        <v>358</v>
      </c>
      <c r="E75" s="57">
        <f t="shared" si="3"/>
        <v>25</v>
      </c>
      <c r="F75" s="7"/>
      <c r="G75" s="7"/>
      <c r="H75" s="7"/>
      <c r="I75" s="7">
        <v>25</v>
      </c>
      <c r="J75" s="34"/>
    </row>
    <row r="76" spans="1:10">
      <c r="A76" s="54"/>
      <c r="C76" s="8">
        <v>24</v>
      </c>
      <c r="D76" s="22" t="s">
        <v>393</v>
      </c>
      <c r="E76" s="57">
        <f t="shared" si="3"/>
        <v>25</v>
      </c>
      <c r="F76" s="7"/>
      <c r="G76" s="7"/>
      <c r="H76" s="7"/>
      <c r="I76" s="7"/>
      <c r="J76" s="34">
        <v>25</v>
      </c>
    </row>
    <row r="77" spans="1:10">
      <c r="C77" s="8">
        <v>26</v>
      </c>
      <c r="D77" s="7" t="s">
        <v>125</v>
      </c>
      <c r="E77" s="57">
        <f t="shared" si="3"/>
        <v>24</v>
      </c>
      <c r="F77" s="7"/>
      <c r="G77" s="7">
        <v>24</v>
      </c>
      <c r="H77" s="7"/>
      <c r="I77" s="7"/>
      <c r="J77" s="34"/>
    </row>
    <row r="78" spans="1:10">
      <c r="C78" s="8">
        <v>26</v>
      </c>
      <c r="D78" s="22" t="s">
        <v>235</v>
      </c>
      <c r="E78" s="57">
        <f t="shared" si="3"/>
        <v>24</v>
      </c>
      <c r="F78" s="7">
        <v>24</v>
      </c>
      <c r="G78" s="7"/>
      <c r="H78" s="7"/>
      <c r="I78" s="7"/>
      <c r="J78" s="34"/>
    </row>
    <row r="79" spans="1:10">
      <c r="C79" s="8">
        <v>26</v>
      </c>
      <c r="D79" s="22" t="s">
        <v>360</v>
      </c>
      <c r="E79" s="57">
        <f t="shared" si="3"/>
        <v>24</v>
      </c>
      <c r="F79" s="7"/>
      <c r="G79" s="7"/>
      <c r="H79" s="7"/>
      <c r="I79" s="7">
        <v>24</v>
      </c>
      <c r="J79" s="34"/>
    </row>
    <row r="80" spans="1:10">
      <c r="A80" s="54"/>
      <c r="C80" s="8">
        <v>26</v>
      </c>
      <c r="D80" s="22" t="s">
        <v>394</v>
      </c>
      <c r="E80" s="57">
        <f t="shared" si="3"/>
        <v>24</v>
      </c>
      <c r="F80" s="7"/>
      <c r="G80" s="7"/>
      <c r="H80" s="7"/>
      <c r="I80" s="7"/>
      <c r="J80" s="34">
        <v>24</v>
      </c>
    </row>
    <row r="81" spans="1:10">
      <c r="C81" s="8">
        <v>30</v>
      </c>
      <c r="D81" s="23" t="s">
        <v>288</v>
      </c>
      <c r="E81" s="57">
        <f t="shared" si="3"/>
        <v>22</v>
      </c>
      <c r="F81" s="7"/>
      <c r="G81" s="7"/>
      <c r="H81" s="7">
        <v>22</v>
      </c>
      <c r="I81" s="7"/>
      <c r="J81" s="34"/>
    </row>
    <row r="82" spans="1:10">
      <c r="C82" s="8">
        <v>30</v>
      </c>
      <c r="D82" s="22" t="s">
        <v>237</v>
      </c>
      <c r="E82" s="57">
        <f t="shared" si="3"/>
        <v>22</v>
      </c>
      <c r="F82" s="7">
        <v>22</v>
      </c>
      <c r="G82" s="7"/>
      <c r="H82" s="7"/>
      <c r="I82" s="7"/>
      <c r="J82" s="34"/>
    </row>
    <row r="83" spans="1:10">
      <c r="A83" s="54"/>
      <c r="C83" s="8">
        <v>30</v>
      </c>
      <c r="D83" s="22" t="s">
        <v>395</v>
      </c>
      <c r="E83" s="57">
        <f t="shared" si="3"/>
        <v>22</v>
      </c>
      <c r="F83" s="7"/>
      <c r="G83" s="7"/>
      <c r="H83" s="7"/>
      <c r="I83" s="7"/>
      <c r="J83" s="34">
        <v>22</v>
      </c>
    </row>
    <row r="84" spans="1:10">
      <c r="C84" s="8">
        <v>33</v>
      </c>
      <c r="D84" s="23" t="s">
        <v>242</v>
      </c>
      <c r="E84" s="57">
        <f t="shared" si="3"/>
        <v>21</v>
      </c>
      <c r="F84" s="7"/>
      <c r="G84" s="7"/>
      <c r="H84" s="7">
        <v>21</v>
      </c>
      <c r="I84" s="7"/>
      <c r="J84" s="34"/>
    </row>
    <row r="85" spans="1:10">
      <c r="C85" s="8">
        <v>33</v>
      </c>
      <c r="D85" s="7" t="s">
        <v>129</v>
      </c>
      <c r="E85" s="57">
        <f t="shared" si="3"/>
        <v>21</v>
      </c>
      <c r="F85" s="7"/>
      <c r="G85" s="7">
        <v>21</v>
      </c>
      <c r="H85" s="7"/>
      <c r="I85" s="7"/>
      <c r="J85" s="34"/>
    </row>
    <row r="86" spans="1:10">
      <c r="A86" s="54"/>
      <c r="C86" s="35">
        <v>33</v>
      </c>
      <c r="D86" s="37" t="s">
        <v>396</v>
      </c>
      <c r="E86" s="60">
        <f t="shared" si="3"/>
        <v>21</v>
      </c>
      <c r="F86" s="15"/>
      <c r="G86" s="15"/>
      <c r="H86" s="15"/>
      <c r="I86" s="15"/>
      <c r="J86" s="40">
        <v>21</v>
      </c>
    </row>
    <row r="87" spans="1:10">
      <c r="A87" s="71" t="s">
        <v>20</v>
      </c>
      <c r="B87" s="71" t="s">
        <v>426</v>
      </c>
      <c r="C87" s="64"/>
      <c r="D87" s="31" t="s">
        <v>53</v>
      </c>
      <c r="E87" s="65"/>
      <c r="F87" s="66"/>
      <c r="G87" s="66"/>
      <c r="H87" s="66"/>
      <c r="I87" s="66"/>
      <c r="J87" s="32"/>
    </row>
    <row r="88" spans="1:10">
      <c r="A88" s="69">
        <v>1</v>
      </c>
      <c r="B88" s="70">
        <f>SUM(F88:J88)</f>
        <v>111</v>
      </c>
      <c r="C88" s="69">
        <v>1</v>
      </c>
      <c r="D88" s="119" t="s">
        <v>55</v>
      </c>
      <c r="E88" s="122">
        <f t="shared" ref="E88:E89" si="4">SUM(F88:J88)</f>
        <v>111</v>
      </c>
      <c r="F88" s="119"/>
      <c r="G88" s="119">
        <v>35</v>
      </c>
      <c r="H88" s="119">
        <v>28</v>
      </c>
      <c r="I88" s="119">
        <v>25</v>
      </c>
      <c r="J88" s="70">
        <v>23</v>
      </c>
    </row>
    <row r="89" spans="1:10">
      <c r="A89" s="35">
        <v>2</v>
      </c>
      <c r="B89" s="36">
        <f>SUM(F89:J89)</f>
        <v>99</v>
      </c>
      <c r="C89" s="35">
        <v>4</v>
      </c>
      <c r="D89" s="25" t="s">
        <v>184</v>
      </c>
      <c r="E89" s="58">
        <f t="shared" si="4"/>
        <v>99</v>
      </c>
      <c r="F89" s="10">
        <v>29</v>
      </c>
      <c r="G89" s="10">
        <v>23</v>
      </c>
      <c r="H89" s="10">
        <v>21</v>
      </c>
      <c r="I89" s="10"/>
      <c r="J89" s="36">
        <v>26</v>
      </c>
    </row>
    <row r="90" spans="1:10">
      <c r="A90" s="123"/>
      <c r="B90" s="124"/>
      <c r="C90" s="41">
        <v>1</v>
      </c>
      <c r="D90" s="118" t="s">
        <v>168</v>
      </c>
      <c r="E90" s="122">
        <f t="shared" ref="E90:E121" si="5">SUM(F90:J90)</f>
        <v>111</v>
      </c>
      <c r="F90" s="119">
        <v>45</v>
      </c>
      <c r="G90" s="119"/>
      <c r="H90" s="119">
        <v>34</v>
      </c>
      <c r="I90" s="119"/>
      <c r="J90" s="70">
        <v>32</v>
      </c>
    </row>
    <row r="91" spans="1:10">
      <c r="A91" s="54"/>
      <c r="B91" s="125"/>
      <c r="C91" s="8">
        <v>3</v>
      </c>
      <c r="D91" s="22" t="s">
        <v>169</v>
      </c>
      <c r="E91" s="57">
        <f t="shared" si="5"/>
        <v>102</v>
      </c>
      <c r="F91" s="7">
        <v>42</v>
      </c>
      <c r="G91" s="7"/>
      <c r="H91" s="7">
        <v>31</v>
      </c>
      <c r="I91" s="7"/>
      <c r="J91" s="34">
        <v>29</v>
      </c>
    </row>
    <row r="92" spans="1:10">
      <c r="C92" s="8">
        <v>5</v>
      </c>
      <c r="D92" s="7" t="s">
        <v>4</v>
      </c>
      <c r="E92" s="57">
        <f t="shared" si="5"/>
        <v>67</v>
      </c>
      <c r="F92" s="7"/>
      <c r="G92" s="7">
        <v>32</v>
      </c>
      <c r="H92" s="7"/>
      <c r="I92" s="7">
        <v>35</v>
      </c>
      <c r="J92" s="34"/>
    </row>
    <row r="93" spans="1:10">
      <c r="C93" s="41">
        <v>6</v>
      </c>
      <c r="D93" s="7" t="s">
        <v>70</v>
      </c>
      <c r="E93" s="57">
        <f t="shared" si="5"/>
        <v>63</v>
      </c>
      <c r="F93" s="7"/>
      <c r="G93" s="7">
        <v>21</v>
      </c>
      <c r="H93" s="7"/>
      <c r="I93" s="7">
        <v>21</v>
      </c>
      <c r="J93" s="34">
        <v>21</v>
      </c>
    </row>
    <row r="94" spans="1:10">
      <c r="C94" s="8">
        <v>7</v>
      </c>
      <c r="D94" s="22" t="s">
        <v>166</v>
      </c>
      <c r="E94" s="57">
        <f t="shared" si="5"/>
        <v>48</v>
      </c>
      <c r="F94" s="7">
        <v>48</v>
      </c>
      <c r="G94" s="7"/>
      <c r="H94" s="7"/>
      <c r="I94" s="7"/>
      <c r="J94" s="34"/>
    </row>
    <row r="95" spans="1:10">
      <c r="C95" s="8">
        <v>8</v>
      </c>
      <c r="D95" s="7" t="s">
        <v>51</v>
      </c>
      <c r="E95" s="57">
        <f t="shared" si="5"/>
        <v>41</v>
      </c>
      <c r="F95" s="7"/>
      <c r="G95" s="7">
        <v>41</v>
      </c>
      <c r="H95" s="7"/>
      <c r="I95" s="7"/>
      <c r="J95" s="34"/>
    </row>
    <row r="96" spans="1:10">
      <c r="C96" s="41">
        <v>9</v>
      </c>
      <c r="D96" s="22" t="s">
        <v>170</v>
      </c>
      <c r="E96" s="57">
        <f t="shared" si="5"/>
        <v>40</v>
      </c>
      <c r="F96" s="7">
        <v>40</v>
      </c>
      <c r="G96" s="7"/>
      <c r="H96" s="7"/>
      <c r="I96" s="7"/>
      <c r="J96" s="34"/>
    </row>
    <row r="97" spans="3:10">
      <c r="C97" s="8">
        <v>10</v>
      </c>
      <c r="D97" s="22" t="s">
        <v>171</v>
      </c>
      <c r="E97" s="57">
        <f t="shared" si="5"/>
        <v>39</v>
      </c>
      <c r="F97" s="7">
        <v>39</v>
      </c>
      <c r="G97" s="7"/>
      <c r="H97" s="7"/>
      <c r="I97" s="7"/>
      <c r="J97" s="34"/>
    </row>
    <row r="98" spans="3:10">
      <c r="C98" s="8">
        <v>11</v>
      </c>
      <c r="D98" s="22" t="s">
        <v>173</v>
      </c>
      <c r="E98" s="57">
        <f t="shared" si="5"/>
        <v>38</v>
      </c>
      <c r="F98" s="7">
        <v>38</v>
      </c>
      <c r="G98" s="7"/>
      <c r="H98" s="7"/>
      <c r="I98" s="7"/>
      <c r="J98" s="34"/>
    </row>
    <row r="99" spans="3:10">
      <c r="C99" s="41">
        <v>11</v>
      </c>
      <c r="D99" s="7" t="s">
        <v>54</v>
      </c>
      <c r="E99" s="57">
        <f t="shared" si="5"/>
        <v>38</v>
      </c>
      <c r="F99" s="7"/>
      <c r="G99" s="7">
        <v>38</v>
      </c>
      <c r="H99" s="7"/>
      <c r="I99" s="7"/>
      <c r="J99" s="34"/>
    </row>
    <row r="100" spans="3:10">
      <c r="C100" s="8">
        <v>13</v>
      </c>
      <c r="D100" s="22" t="s">
        <v>175</v>
      </c>
      <c r="E100" s="57">
        <f t="shared" si="5"/>
        <v>37</v>
      </c>
      <c r="F100" s="7">
        <v>37</v>
      </c>
      <c r="G100" s="7"/>
      <c r="H100" s="7"/>
      <c r="I100" s="7"/>
      <c r="J100" s="34"/>
    </row>
    <row r="101" spans="3:10">
      <c r="C101" s="8">
        <v>14</v>
      </c>
      <c r="D101" s="22" t="s">
        <v>176</v>
      </c>
      <c r="E101" s="57">
        <f t="shared" si="5"/>
        <v>36</v>
      </c>
      <c r="F101" s="7">
        <v>36</v>
      </c>
      <c r="G101" s="7"/>
      <c r="H101" s="7"/>
      <c r="I101" s="7"/>
      <c r="J101" s="34"/>
    </row>
    <row r="102" spans="3:10">
      <c r="C102" s="41">
        <v>15</v>
      </c>
      <c r="D102" s="22" t="s">
        <v>177</v>
      </c>
      <c r="E102" s="57">
        <f t="shared" si="5"/>
        <v>35</v>
      </c>
      <c r="F102" s="7">
        <v>35</v>
      </c>
      <c r="G102" s="7"/>
      <c r="H102" s="7"/>
      <c r="I102" s="7"/>
      <c r="J102" s="34"/>
    </row>
    <row r="103" spans="3:10">
      <c r="C103" s="8">
        <v>16</v>
      </c>
      <c r="D103" s="22" t="s">
        <v>178</v>
      </c>
      <c r="E103" s="57">
        <f t="shared" si="5"/>
        <v>34</v>
      </c>
      <c r="F103" s="7">
        <v>34</v>
      </c>
      <c r="G103" s="7"/>
      <c r="H103" s="7"/>
      <c r="I103" s="7"/>
      <c r="J103" s="34"/>
    </row>
    <row r="104" spans="3:10">
      <c r="C104" s="8">
        <v>17</v>
      </c>
      <c r="D104" s="22" t="s">
        <v>180</v>
      </c>
      <c r="E104" s="57">
        <f t="shared" si="5"/>
        <v>33</v>
      </c>
      <c r="F104" s="7">
        <v>33</v>
      </c>
      <c r="G104" s="7"/>
      <c r="H104" s="7"/>
      <c r="I104" s="7"/>
      <c r="J104" s="34"/>
    </row>
    <row r="105" spans="3:10">
      <c r="C105" s="41">
        <v>17</v>
      </c>
      <c r="D105" s="7" t="s">
        <v>57</v>
      </c>
      <c r="E105" s="57">
        <f t="shared" si="5"/>
        <v>33</v>
      </c>
      <c r="F105" s="7"/>
      <c r="G105" s="7">
        <v>33</v>
      </c>
      <c r="H105" s="7"/>
      <c r="I105" s="7"/>
      <c r="J105" s="34"/>
    </row>
    <row r="106" spans="3:10">
      <c r="C106" s="8">
        <v>19</v>
      </c>
      <c r="D106" s="22" t="s">
        <v>181</v>
      </c>
      <c r="E106" s="57">
        <f t="shared" si="5"/>
        <v>32</v>
      </c>
      <c r="F106" s="7">
        <v>32</v>
      </c>
      <c r="G106" s="7"/>
      <c r="H106" s="7"/>
      <c r="I106" s="7"/>
      <c r="J106" s="34"/>
    </row>
    <row r="107" spans="3:10">
      <c r="C107" s="8">
        <v>19</v>
      </c>
      <c r="D107" s="22" t="s">
        <v>368</v>
      </c>
      <c r="E107" s="57">
        <f t="shared" si="5"/>
        <v>32</v>
      </c>
      <c r="F107" s="22"/>
      <c r="G107" s="7"/>
      <c r="H107" s="7"/>
      <c r="I107" s="7">
        <v>32</v>
      </c>
      <c r="J107" s="34"/>
    </row>
    <row r="108" spans="3:10">
      <c r="C108" s="41">
        <v>21</v>
      </c>
      <c r="D108" s="7" t="s">
        <v>58</v>
      </c>
      <c r="E108" s="57">
        <f t="shared" si="5"/>
        <v>31</v>
      </c>
      <c r="F108" s="7"/>
      <c r="G108" s="7">
        <v>31</v>
      </c>
      <c r="H108" s="7"/>
      <c r="I108" s="7"/>
      <c r="J108" s="34"/>
    </row>
    <row r="109" spans="3:10">
      <c r="C109" s="8">
        <v>21</v>
      </c>
      <c r="D109" s="22" t="s">
        <v>182</v>
      </c>
      <c r="E109" s="57">
        <f t="shared" si="5"/>
        <v>31</v>
      </c>
      <c r="F109" s="7">
        <v>31</v>
      </c>
      <c r="G109" s="7"/>
      <c r="H109" s="7"/>
      <c r="I109" s="7"/>
      <c r="J109" s="34"/>
    </row>
    <row r="110" spans="3:10">
      <c r="C110" s="8">
        <v>23</v>
      </c>
      <c r="D110" s="22" t="s">
        <v>183</v>
      </c>
      <c r="E110" s="57">
        <f t="shared" si="5"/>
        <v>30</v>
      </c>
      <c r="F110" s="7">
        <v>30</v>
      </c>
      <c r="G110" s="7"/>
      <c r="H110" s="7"/>
      <c r="I110" s="7"/>
      <c r="J110" s="34"/>
    </row>
    <row r="111" spans="3:10">
      <c r="C111" s="41">
        <v>23</v>
      </c>
      <c r="D111" s="7" t="s">
        <v>59</v>
      </c>
      <c r="E111" s="57">
        <f t="shared" si="5"/>
        <v>30</v>
      </c>
      <c r="F111" s="7"/>
      <c r="G111" s="7">
        <v>30</v>
      </c>
      <c r="H111" s="7"/>
      <c r="I111" s="7"/>
      <c r="J111" s="34"/>
    </row>
    <row r="112" spans="3:10">
      <c r="C112" s="8">
        <v>25</v>
      </c>
      <c r="D112" s="7" t="s">
        <v>60</v>
      </c>
      <c r="E112" s="57">
        <f t="shared" si="5"/>
        <v>29</v>
      </c>
      <c r="F112" s="7"/>
      <c r="G112" s="7">
        <v>29</v>
      </c>
      <c r="H112" s="7"/>
      <c r="I112" s="7"/>
      <c r="J112" s="34"/>
    </row>
    <row r="113" spans="3:10">
      <c r="C113" s="8">
        <v>25</v>
      </c>
      <c r="D113" s="22" t="s">
        <v>369</v>
      </c>
      <c r="E113" s="57">
        <f t="shared" si="5"/>
        <v>29</v>
      </c>
      <c r="F113" s="22"/>
      <c r="G113" s="7"/>
      <c r="H113" s="7"/>
      <c r="I113" s="7">
        <v>29</v>
      </c>
      <c r="J113" s="34"/>
    </row>
    <row r="114" spans="3:10">
      <c r="C114" s="41">
        <v>27</v>
      </c>
      <c r="D114" s="22" t="s">
        <v>185</v>
      </c>
      <c r="E114" s="57">
        <f t="shared" si="5"/>
        <v>28</v>
      </c>
      <c r="F114" s="7">
        <v>28</v>
      </c>
      <c r="G114" s="7"/>
      <c r="H114" s="7"/>
      <c r="I114" s="7"/>
      <c r="J114" s="34"/>
    </row>
    <row r="115" spans="3:10">
      <c r="C115" s="8">
        <v>27</v>
      </c>
      <c r="D115" s="7" t="s">
        <v>62</v>
      </c>
      <c r="E115" s="57">
        <f t="shared" si="5"/>
        <v>28</v>
      </c>
      <c r="F115" s="7"/>
      <c r="G115" s="7">
        <v>28</v>
      </c>
      <c r="H115" s="7"/>
      <c r="I115" s="7"/>
      <c r="J115" s="34"/>
    </row>
    <row r="116" spans="3:10">
      <c r="C116" s="8">
        <v>29</v>
      </c>
      <c r="D116" s="22" t="s">
        <v>370</v>
      </c>
      <c r="E116" s="57">
        <f t="shared" si="5"/>
        <v>27</v>
      </c>
      <c r="F116" s="22"/>
      <c r="G116" s="7"/>
      <c r="H116" s="7"/>
      <c r="I116" s="7">
        <v>27</v>
      </c>
      <c r="J116" s="34"/>
    </row>
    <row r="117" spans="3:10">
      <c r="C117" s="41">
        <v>29</v>
      </c>
      <c r="D117" s="22" t="s">
        <v>186</v>
      </c>
      <c r="E117" s="57">
        <f t="shared" si="5"/>
        <v>27</v>
      </c>
      <c r="F117" s="7">
        <v>27</v>
      </c>
      <c r="G117" s="7"/>
      <c r="H117" s="7"/>
      <c r="I117" s="7"/>
      <c r="J117" s="34"/>
    </row>
    <row r="118" spans="3:10">
      <c r="C118" s="8">
        <v>29</v>
      </c>
      <c r="D118" s="7" t="s">
        <v>64</v>
      </c>
      <c r="E118" s="57">
        <f t="shared" si="5"/>
        <v>27</v>
      </c>
      <c r="F118" s="7"/>
      <c r="G118" s="7">
        <v>27</v>
      </c>
      <c r="H118" s="7"/>
      <c r="I118" s="7"/>
      <c r="J118" s="34"/>
    </row>
    <row r="119" spans="3:10">
      <c r="C119" s="8">
        <v>32</v>
      </c>
      <c r="D119" s="22" t="s">
        <v>187</v>
      </c>
      <c r="E119" s="57">
        <f t="shared" si="5"/>
        <v>26</v>
      </c>
      <c r="F119" s="7">
        <v>26</v>
      </c>
      <c r="G119" s="7"/>
      <c r="H119" s="7"/>
      <c r="I119" s="7"/>
      <c r="J119" s="34"/>
    </row>
    <row r="120" spans="3:10">
      <c r="C120" s="41">
        <v>32</v>
      </c>
      <c r="D120" s="7" t="s">
        <v>5</v>
      </c>
      <c r="E120" s="57">
        <f t="shared" si="5"/>
        <v>26</v>
      </c>
      <c r="F120" s="7"/>
      <c r="G120" s="7">
        <v>26</v>
      </c>
      <c r="H120" s="7"/>
      <c r="I120" s="7"/>
      <c r="J120" s="34"/>
    </row>
    <row r="121" spans="3:10">
      <c r="C121" s="8">
        <v>32</v>
      </c>
      <c r="D121" s="23" t="s">
        <v>253</v>
      </c>
      <c r="E121" s="57">
        <f t="shared" si="5"/>
        <v>26</v>
      </c>
      <c r="F121" s="7"/>
      <c r="G121" s="7"/>
      <c r="H121" s="7">
        <v>26</v>
      </c>
      <c r="I121" s="7"/>
      <c r="J121" s="34"/>
    </row>
    <row r="122" spans="3:10">
      <c r="C122" s="8">
        <v>32</v>
      </c>
      <c r="D122" s="22" t="s">
        <v>371</v>
      </c>
      <c r="E122" s="57">
        <f t="shared" ref="E122:E153" si="6">SUM(F122:J122)</f>
        <v>26</v>
      </c>
      <c r="F122" s="22"/>
      <c r="G122" s="7"/>
      <c r="H122" s="7"/>
      <c r="I122" s="7">
        <v>26</v>
      </c>
      <c r="J122" s="34"/>
    </row>
    <row r="123" spans="3:10">
      <c r="C123" s="41">
        <v>36</v>
      </c>
      <c r="D123" s="7" t="s">
        <v>66</v>
      </c>
      <c r="E123" s="57">
        <f t="shared" si="6"/>
        <v>25</v>
      </c>
      <c r="F123" s="7"/>
      <c r="G123" s="7">
        <v>25</v>
      </c>
      <c r="H123" s="7"/>
      <c r="I123" s="7"/>
      <c r="J123" s="34"/>
    </row>
    <row r="124" spans="3:10">
      <c r="C124" s="8">
        <v>36</v>
      </c>
      <c r="D124" s="23" t="s">
        <v>254</v>
      </c>
      <c r="E124" s="57">
        <f t="shared" si="6"/>
        <v>25</v>
      </c>
      <c r="F124" s="7"/>
      <c r="G124" s="7"/>
      <c r="H124" s="7">
        <v>25</v>
      </c>
      <c r="I124" s="7"/>
      <c r="J124" s="34"/>
    </row>
    <row r="125" spans="3:10">
      <c r="C125" s="8">
        <v>36</v>
      </c>
      <c r="D125" s="22" t="s">
        <v>188</v>
      </c>
      <c r="E125" s="57">
        <f t="shared" si="6"/>
        <v>25</v>
      </c>
      <c r="F125" s="7">
        <v>25</v>
      </c>
      <c r="G125" s="7"/>
      <c r="H125" s="7"/>
      <c r="I125" s="7"/>
      <c r="J125" s="34"/>
    </row>
    <row r="126" spans="3:10">
      <c r="C126" s="41">
        <v>39</v>
      </c>
      <c r="D126" s="23" t="s">
        <v>255</v>
      </c>
      <c r="E126" s="57">
        <f t="shared" si="6"/>
        <v>24</v>
      </c>
      <c r="F126" s="7"/>
      <c r="G126" s="7"/>
      <c r="H126" s="7">
        <v>24</v>
      </c>
      <c r="I126" s="7"/>
      <c r="J126" s="34"/>
    </row>
    <row r="127" spans="3:10">
      <c r="C127" s="8">
        <v>39</v>
      </c>
      <c r="D127" s="7" t="s">
        <v>6</v>
      </c>
      <c r="E127" s="57">
        <f t="shared" si="6"/>
        <v>24</v>
      </c>
      <c r="F127" s="7"/>
      <c r="G127" s="7">
        <v>24</v>
      </c>
      <c r="H127" s="7"/>
      <c r="I127" s="7"/>
      <c r="J127" s="34"/>
    </row>
    <row r="128" spans="3:10">
      <c r="C128" s="8">
        <v>39</v>
      </c>
      <c r="D128" s="7" t="s">
        <v>406</v>
      </c>
      <c r="E128" s="57">
        <f t="shared" si="6"/>
        <v>24</v>
      </c>
      <c r="F128" s="7"/>
      <c r="G128" s="7"/>
      <c r="H128" s="7"/>
      <c r="I128" s="7"/>
      <c r="J128" s="34">
        <v>24</v>
      </c>
    </row>
    <row r="129" spans="1:10">
      <c r="C129" s="41">
        <v>39</v>
      </c>
      <c r="D129" s="22" t="s">
        <v>372</v>
      </c>
      <c r="E129" s="57">
        <f t="shared" si="6"/>
        <v>24</v>
      </c>
      <c r="F129" s="22"/>
      <c r="G129" s="7"/>
      <c r="H129" s="7"/>
      <c r="I129" s="7">
        <v>24</v>
      </c>
      <c r="J129" s="34"/>
    </row>
    <row r="130" spans="1:10">
      <c r="C130" s="8">
        <v>43</v>
      </c>
      <c r="D130" s="23" t="s">
        <v>257</v>
      </c>
      <c r="E130" s="57">
        <f t="shared" si="6"/>
        <v>23</v>
      </c>
      <c r="F130" s="7"/>
      <c r="G130" s="7"/>
      <c r="H130" s="7">
        <v>23</v>
      </c>
      <c r="I130" s="7"/>
      <c r="J130" s="34"/>
    </row>
    <row r="131" spans="1:10">
      <c r="C131" s="8">
        <v>43</v>
      </c>
      <c r="D131" s="22" t="s">
        <v>373</v>
      </c>
      <c r="E131" s="57">
        <f t="shared" si="6"/>
        <v>23</v>
      </c>
      <c r="F131" s="22"/>
      <c r="G131" s="7"/>
      <c r="H131" s="7"/>
      <c r="I131" s="7">
        <v>23</v>
      </c>
      <c r="J131" s="34"/>
    </row>
    <row r="132" spans="1:10">
      <c r="C132" s="41">
        <v>43</v>
      </c>
      <c r="D132" s="22" t="s">
        <v>191</v>
      </c>
      <c r="E132" s="57">
        <f t="shared" si="6"/>
        <v>23</v>
      </c>
      <c r="F132" s="7">
        <v>23</v>
      </c>
      <c r="G132" s="7"/>
      <c r="H132" s="7"/>
      <c r="I132" s="7"/>
      <c r="J132" s="34"/>
    </row>
    <row r="133" spans="1:10">
      <c r="C133" s="8">
        <v>43</v>
      </c>
      <c r="D133" s="22" t="s">
        <v>190</v>
      </c>
      <c r="E133" s="57">
        <f t="shared" si="6"/>
        <v>23</v>
      </c>
      <c r="F133" s="7">
        <v>23</v>
      </c>
      <c r="G133" s="7"/>
      <c r="H133" s="7"/>
      <c r="I133" s="7"/>
      <c r="J133" s="34"/>
    </row>
    <row r="134" spans="1:10">
      <c r="C134" s="8">
        <v>43</v>
      </c>
      <c r="D134" s="22" t="s">
        <v>192</v>
      </c>
      <c r="E134" s="57">
        <f t="shared" si="6"/>
        <v>23</v>
      </c>
      <c r="F134" s="7">
        <v>23</v>
      </c>
      <c r="G134" s="7"/>
      <c r="H134" s="7"/>
      <c r="I134" s="7"/>
      <c r="J134" s="34"/>
    </row>
    <row r="135" spans="1:10">
      <c r="C135" s="41">
        <v>43</v>
      </c>
      <c r="D135" s="22" t="s">
        <v>189</v>
      </c>
      <c r="E135" s="57">
        <f t="shared" si="6"/>
        <v>23</v>
      </c>
      <c r="F135" s="7">
        <v>23</v>
      </c>
      <c r="G135" s="7"/>
      <c r="H135" s="7"/>
      <c r="I135" s="7"/>
      <c r="J135" s="34"/>
    </row>
    <row r="136" spans="1:10">
      <c r="C136" s="8">
        <v>49</v>
      </c>
      <c r="D136" s="7" t="s">
        <v>7</v>
      </c>
      <c r="E136" s="57">
        <f t="shared" si="6"/>
        <v>22</v>
      </c>
      <c r="F136" s="7"/>
      <c r="G136" s="7">
        <v>22</v>
      </c>
      <c r="H136" s="7"/>
      <c r="I136" s="7"/>
      <c r="J136" s="34"/>
    </row>
    <row r="137" spans="1:10">
      <c r="C137" s="8">
        <v>49</v>
      </c>
      <c r="D137" s="7" t="s">
        <v>407</v>
      </c>
      <c r="E137" s="57">
        <f t="shared" si="6"/>
        <v>22</v>
      </c>
      <c r="F137" s="7"/>
      <c r="G137" s="7"/>
      <c r="H137" s="7"/>
      <c r="I137" s="7"/>
      <c r="J137" s="34">
        <v>22</v>
      </c>
    </row>
    <row r="138" spans="1:10">
      <c r="C138" s="41">
        <v>49</v>
      </c>
      <c r="D138" s="23" t="s">
        <v>258</v>
      </c>
      <c r="E138" s="57">
        <f t="shared" si="6"/>
        <v>22</v>
      </c>
      <c r="F138" s="7"/>
      <c r="G138" s="7"/>
      <c r="H138" s="7">
        <v>22</v>
      </c>
      <c r="I138" s="7"/>
      <c r="J138" s="34"/>
    </row>
    <row r="139" spans="1:10">
      <c r="C139" s="8">
        <v>49</v>
      </c>
      <c r="D139" s="22" t="s">
        <v>374</v>
      </c>
      <c r="E139" s="57">
        <f t="shared" si="6"/>
        <v>22</v>
      </c>
      <c r="F139" s="22"/>
      <c r="G139" s="7"/>
      <c r="H139" s="7"/>
      <c r="I139" s="7">
        <v>22</v>
      </c>
      <c r="J139" s="34"/>
    </row>
    <row r="140" spans="1:10">
      <c r="A140" s="71" t="s">
        <v>20</v>
      </c>
      <c r="B140" s="71" t="s">
        <v>426</v>
      </c>
      <c r="C140" s="64"/>
      <c r="D140" s="31" t="s">
        <v>26</v>
      </c>
      <c r="E140" s="65"/>
      <c r="F140" s="66"/>
      <c r="G140" s="66"/>
      <c r="H140" s="66"/>
      <c r="I140" s="66"/>
      <c r="J140" s="32"/>
    </row>
    <row r="141" spans="1:10">
      <c r="A141" s="69">
        <v>1</v>
      </c>
      <c r="B141" s="126">
        <f>SUM(F141:J141)</f>
        <v>111</v>
      </c>
      <c r="C141" s="69">
        <v>3</v>
      </c>
      <c r="D141" s="119" t="s">
        <v>44</v>
      </c>
      <c r="E141" s="122">
        <f t="shared" ref="E141:E186" si="7">SUM(F141:J141)</f>
        <v>111</v>
      </c>
      <c r="F141" s="119"/>
      <c r="G141" s="119">
        <v>26</v>
      </c>
      <c r="H141" s="119">
        <v>29</v>
      </c>
      <c r="I141" s="119">
        <v>27</v>
      </c>
      <c r="J141" s="70">
        <v>29</v>
      </c>
    </row>
    <row r="142" spans="1:10">
      <c r="A142" s="8">
        <v>2</v>
      </c>
      <c r="B142" s="127">
        <f>J142+F142+G142+I142</f>
        <v>101</v>
      </c>
      <c r="C142" s="8">
        <v>1</v>
      </c>
      <c r="D142" s="22" t="s">
        <v>158</v>
      </c>
      <c r="E142" s="57">
        <f t="shared" si="7"/>
        <v>124</v>
      </c>
      <c r="F142" s="7">
        <v>26</v>
      </c>
      <c r="G142" s="7">
        <v>25</v>
      </c>
      <c r="H142" s="7">
        <v>23</v>
      </c>
      <c r="I142" s="7">
        <v>24</v>
      </c>
      <c r="J142" s="34">
        <v>26</v>
      </c>
    </row>
    <row r="143" spans="1:10">
      <c r="A143" s="59">
        <v>3</v>
      </c>
      <c r="B143" s="128">
        <f>F143+G143+H143+I143</f>
        <v>90</v>
      </c>
      <c r="C143" s="59">
        <v>3</v>
      </c>
      <c r="D143" s="37" t="s">
        <v>161</v>
      </c>
      <c r="E143" s="60">
        <f t="shared" si="7"/>
        <v>111</v>
      </c>
      <c r="F143" s="15">
        <v>24</v>
      </c>
      <c r="G143" s="15">
        <v>24</v>
      </c>
      <c r="H143" s="15">
        <v>21</v>
      </c>
      <c r="I143" s="15">
        <v>21</v>
      </c>
      <c r="J143" s="40">
        <v>21</v>
      </c>
    </row>
    <row r="144" spans="1:10">
      <c r="A144" s="123"/>
      <c r="B144" s="124"/>
      <c r="C144" s="69">
        <v>2</v>
      </c>
      <c r="D144" s="118" t="s">
        <v>139</v>
      </c>
      <c r="E144" s="122">
        <f t="shared" si="7"/>
        <v>123</v>
      </c>
      <c r="F144" s="119">
        <v>41</v>
      </c>
      <c r="G144" s="119">
        <v>49</v>
      </c>
      <c r="H144" s="119"/>
      <c r="I144" s="119">
        <v>33</v>
      </c>
      <c r="J144" s="70"/>
    </row>
    <row r="145" spans="1:10">
      <c r="A145" s="54"/>
      <c r="B145" s="125"/>
      <c r="C145" s="41">
        <v>5</v>
      </c>
      <c r="D145" s="20" t="s">
        <v>251</v>
      </c>
      <c r="E145" s="61">
        <f t="shared" si="7"/>
        <v>68</v>
      </c>
      <c r="F145" s="12"/>
      <c r="G145" s="12"/>
      <c r="H145" s="12">
        <v>22</v>
      </c>
      <c r="I145" s="12">
        <v>23</v>
      </c>
      <c r="J145" s="42">
        <v>23</v>
      </c>
    </row>
    <row r="146" spans="1:10">
      <c r="A146" s="54"/>
      <c r="B146" s="125"/>
      <c r="C146" s="8">
        <v>6</v>
      </c>
      <c r="D146" s="7" t="s">
        <v>31</v>
      </c>
      <c r="E146" s="57">
        <f t="shared" si="7"/>
        <v>64</v>
      </c>
      <c r="F146" s="7"/>
      <c r="G146" s="7">
        <v>38</v>
      </c>
      <c r="H146" s="7">
        <v>26</v>
      </c>
      <c r="I146" s="7"/>
      <c r="J146" s="34"/>
    </row>
    <row r="147" spans="1:10">
      <c r="A147" s="54"/>
      <c r="B147" s="125"/>
      <c r="C147" s="8">
        <v>7</v>
      </c>
      <c r="D147" s="22" t="s">
        <v>153</v>
      </c>
      <c r="E147" s="57">
        <f t="shared" si="7"/>
        <v>53</v>
      </c>
      <c r="F147" s="7">
        <v>29</v>
      </c>
      <c r="G147" s="7"/>
      <c r="H147" s="7">
        <v>24</v>
      </c>
      <c r="I147" s="7"/>
      <c r="J147" s="34"/>
    </row>
    <row r="148" spans="1:10">
      <c r="A148" s="54"/>
      <c r="B148" s="125"/>
      <c r="C148" s="8">
        <v>8</v>
      </c>
      <c r="D148" s="22" t="s">
        <v>162</v>
      </c>
      <c r="E148" s="57">
        <f t="shared" si="7"/>
        <v>50</v>
      </c>
      <c r="F148" s="7">
        <v>16</v>
      </c>
      <c r="G148" s="7">
        <v>34</v>
      </c>
      <c r="H148" s="7"/>
      <c r="I148" s="7"/>
      <c r="J148" s="34"/>
    </row>
    <row r="149" spans="1:10">
      <c r="A149" s="54"/>
      <c r="B149" s="125"/>
      <c r="C149" s="8">
        <v>9</v>
      </c>
      <c r="D149" s="7" t="s">
        <v>46</v>
      </c>
      <c r="E149" s="57">
        <f t="shared" si="7"/>
        <v>46</v>
      </c>
      <c r="F149" s="7"/>
      <c r="G149" s="7">
        <v>24</v>
      </c>
      <c r="H149" s="7"/>
      <c r="I149" s="7">
        <v>22</v>
      </c>
      <c r="J149" s="34"/>
    </row>
    <row r="150" spans="1:10">
      <c r="A150" s="54"/>
      <c r="C150" s="8">
        <v>10</v>
      </c>
      <c r="D150" s="7" t="s">
        <v>23</v>
      </c>
      <c r="E150" s="57">
        <f t="shared" si="7"/>
        <v>46</v>
      </c>
      <c r="F150" s="7"/>
      <c r="G150" s="7">
        <v>46</v>
      </c>
      <c r="H150" s="7"/>
      <c r="I150" s="7"/>
      <c r="J150" s="34"/>
    </row>
    <row r="151" spans="1:10">
      <c r="C151" s="8">
        <v>11</v>
      </c>
      <c r="D151" s="7" t="s">
        <v>25</v>
      </c>
      <c r="E151" s="57">
        <f t="shared" si="7"/>
        <v>43</v>
      </c>
      <c r="F151" s="7"/>
      <c r="G151" s="7">
        <v>43</v>
      </c>
      <c r="H151" s="7"/>
      <c r="I151" s="7"/>
      <c r="J151" s="34"/>
    </row>
    <row r="152" spans="1:10">
      <c r="C152" s="8">
        <v>12</v>
      </c>
      <c r="D152" s="7" t="s">
        <v>0</v>
      </c>
      <c r="E152" s="57">
        <f t="shared" si="7"/>
        <v>41</v>
      </c>
      <c r="F152" s="7"/>
      <c r="G152" s="7">
        <v>41</v>
      </c>
      <c r="H152" s="7"/>
      <c r="I152" s="7"/>
      <c r="J152" s="34"/>
    </row>
    <row r="153" spans="1:10">
      <c r="C153" s="8">
        <v>13</v>
      </c>
      <c r="D153" s="7" t="s">
        <v>28</v>
      </c>
      <c r="E153" s="57">
        <f t="shared" si="7"/>
        <v>40</v>
      </c>
      <c r="F153" s="7"/>
      <c r="G153" s="7">
        <v>40</v>
      </c>
      <c r="H153" s="7"/>
      <c r="I153" s="7"/>
      <c r="J153" s="34"/>
    </row>
    <row r="154" spans="1:10">
      <c r="C154" s="8">
        <v>14</v>
      </c>
      <c r="D154" s="7" t="s">
        <v>29</v>
      </c>
      <c r="E154" s="57">
        <f t="shared" si="7"/>
        <v>39</v>
      </c>
      <c r="F154" s="7"/>
      <c r="G154" s="7">
        <v>39</v>
      </c>
      <c r="H154" s="7"/>
      <c r="I154" s="7"/>
      <c r="J154" s="34"/>
    </row>
    <row r="155" spans="1:10">
      <c r="C155" s="8">
        <v>15</v>
      </c>
      <c r="D155" s="23" t="s">
        <v>241</v>
      </c>
      <c r="E155" s="57">
        <f t="shared" si="7"/>
        <v>38</v>
      </c>
      <c r="F155" s="7"/>
      <c r="G155" s="7"/>
      <c r="H155" s="7">
        <v>38</v>
      </c>
      <c r="I155" s="7"/>
      <c r="J155" s="34"/>
    </row>
    <row r="156" spans="1:10">
      <c r="C156" s="8">
        <v>15</v>
      </c>
      <c r="D156" s="22" t="s">
        <v>141</v>
      </c>
      <c r="E156" s="57">
        <f t="shared" si="7"/>
        <v>38</v>
      </c>
      <c r="F156" s="7">
        <v>38</v>
      </c>
      <c r="G156" s="7"/>
      <c r="H156" s="7"/>
      <c r="I156" s="7"/>
      <c r="J156" s="34"/>
    </row>
    <row r="157" spans="1:10">
      <c r="C157" s="8">
        <v>17</v>
      </c>
      <c r="D157" s="7" t="s">
        <v>32</v>
      </c>
      <c r="E157" s="57">
        <f t="shared" si="7"/>
        <v>37</v>
      </c>
      <c r="F157" s="7"/>
      <c r="G157" s="7">
        <v>37</v>
      </c>
      <c r="H157" s="7"/>
      <c r="I157" s="7"/>
      <c r="J157" s="34"/>
    </row>
    <row r="158" spans="1:10">
      <c r="C158" s="8">
        <v>18</v>
      </c>
      <c r="D158" s="7" t="s">
        <v>34</v>
      </c>
      <c r="E158" s="57">
        <f t="shared" si="7"/>
        <v>36</v>
      </c>
      <c r="F158" s="7"/>
      <c r="G158" s="7">
        <v>36</v>
      </c>
      <c r="H158" s="7"/>
      <c r="I158" s="7"/>
      <c r="J158" s="34"/>
    </row>
    <row r="159" spans="1:10">
      <c r="C159" s="8">
        <v>19</v>
      </c>
      <c r="D159" s="23" t="s">
        <v>242</v>
      </c>
      <c r="E159" s="57">
        <f t="shared" si="7"/>
        <v>35</v>
      </c>
      <c r="F159" s="7"/>
      <c r="G159" s="7"/>
      <c r="H159" s="7">
        <v>35</v>
      </c>
      <c r="I159" s="7"/>
      <c r="J159" s="34"/>
    </row>
    <row r="160" spans="1:10">
      <c r="C160" s="8">
        <v>19</v>
      </c>
      <c r="D160" s="22" t="s">
        <v>143</v>
      </c>
      <c r="E160" s="57">
        <f t="shared" si="7"/>
        <v>35</v>
      </c>
      <c r="F160" s="7">
        <v>35</v>
      </c>
      <c r="G160" s="7"/>
      <c r="H160" s="7"/>
      <c r="I160" s="7"/>
      <c r="J160" s="34"/>
    </row>
    <row r="161" spans="3:10">
      <c r="C161" s="8">
        <v>19</v>
      </c>
      <c r="D161" s="7" t="s">
        <v>35</v>
      </c>
      <c r="E161" s="57">
        <f t="shared" si="7"/>
        <v>35</v>
      </c>
      <c r="F161" s="7"/>
      <c r="G161" s="7">
        <v>35</v>
      </c>
      <c r="H161" s="7"/>
      <c r="I161" s="7"/>
      <c r="J161" s="34"/>
    </row>
    <row r="162" spans="3:10">
      <c r="C162" s="8">
        <v>22</v>
      </c>
      <c r="D162" s="22" t="s">
        <v>145</v>
      </c>
      <c r="E162" s="57">
        <f t="shared" si="7"/>
        <v>34</v>
      </c>
      <c r="F162" s="7">
        <v>34</v>
      </c>
      <c r="G162" s="7"/>
      <c r="H162" s="7"/>
      <c r="I162" s="7"/>
      <c r="J162" s="34"/>
    </row>
    <row r="163" spans="3:10">
      <c r="C163" s="8">
        <v>23</v>
      </c>
      <c r="D163" s="7" t="s">
        <v>37</v>
      </c>
      <c r="E163" s="57">
        <f t="shared" si="7"/>
        <v>33</v>
      </c>
      <c r="F163" s="7"/>
      <c r="G163" s="7">
        <v>33</v>
      </c>
      <c r="H163" s="7"/>
      <c r="I163" s="7"/>
      <c r="J163" s="34"/>
    </row>
    <row r="164" spans="3:10">
      <c r="C164" s="8">
        <v>23</v>
      </c>
      <c r="D164" s="22" t="s">
        <v>146</v>
      </c>
      <c r="E164" s="57">
        <f t="shared" si="7"/>
        <v>33</v>
      </c>
      <c r="F164" s="7">
        <v>33</v>
      </c>
      <c r="G164" s="7"/>
      <c r="H164" s="7"/>
      <c r="I164" s="7"/>
      <c r="J164" s="34"/>
    </row>
    <row r="165" spans="3:10">
      <c r="C165" s="8">
        <v>25</v>
      </c>
      <c r="D165" s="23" t="s">
        <v>71</v>
      </c>
      <c r="E165" s="57">
        <f t="shared" si="7"/>
        <v>32</v>
      </c>
      <c r="F165" s="7"/>
      <c r="G165" s="7"/>
      <c r="H165" s="7">
        <v>32</v>
      </c>
      <c r="I165" s="7"/>
      <c r="J165" s="34"/>
    </row>
    <row r="166" spans="3:10">
      <c r="C166" s="8">
        <v>25</v>
      </c>
      <c r="D166" s="7" t="s">
        <v>38</v>
      </c>
      <c r="E166" s="57">
        <f t="shared" si="7"/>
        <v>32</v>
      </c>
      <c r="F166" s="7"/>
      <c r="G166" s="7">
        <v>32</v>
      </c>
      <c r="H166" s="7"/>
      <c r="I166" s="7"/>
      <c r="J166" s="34"/>
    </row>
    <row r="167" spans="3:10">
      <c r="C167" s="8">
        <v>27</v>
      </c>
      <c r="D167" s="22" t="s">
        <v>148</v>
      </c>
      <c r="E167" s="57">
        <f t="shared" si="7"/>
        <v>32</v>
      </c>
      <c r="F167" s="7">
        <v>32</v>
      </c>
      <c r="G167" s="7"/>
      <c r="H167" s="7"/>
      <c r="I167" s="7"/>
      <c r="J167" s="34"/>
    </row>
    <row r="168" spans="3:10">
      <c r="C168" s="8">
        <v>28</v>
      </c>
      <c r="D168" s="22" t="s">
        <v>150</v>
      </c>
      <c r="E168" s="57">
        <f t="shared" si="7"/>
        <v>31</v>
      </c>
      <c r="F168" s="7">
        <v>31</v>
      </c>
      <c r="G168" s="7"/>
      <c r="H168" s="7"/>
      <c r="I168" s="7"/>
      <c r="J168" s="34"/>
    </row>
    <row r="169" spans="3:10">
      <c r="C169" s="8">
        <v>28</v>
      </c>
      <c r="D169" s="7" t="s">
        <v>39</v>
      </c>
      <c r="E169" s="57">
        <f t="shared" si="7"/>
        <v>31</v>
      </c>
      <c r="F169" s="7"/>
      <c r="G169" s="7">
        <v>31</v>
      </c>
      <c r="H169" s="7"/>
      <c r="I169" s="7"/>
      <c r="J169" s="34"/>
    </row>
    <row r="170" spans="3:10">
      <c r="C170" s="8">
        <v>30</v>
      </c>
      <c r="D170" s="7" t="s">
        <v>366</v>
      </c>
      <c r="E170" s="57">
        <f t="shared" si="7"/>
        <v>30</v>
      </c>
      <c r="F170" s="7"/>
      <c r="G170" s="7"/>
      <c r="H170" s="7"/>
      <c r="I170" s="7">
        <v>30</v>
      </c>
      <c r="J170" s="34"/>
    </row>
    <row r="171" spans="3:10">
      <c r="C171" s="8">
        <v>30</v>
      </c>
      <c r="D171" s="7" t="s">
        <v>41</v>
      </c>
      <c r="E171" s="57">
        <f t="shared" si="7"/>
        <v>30</v>
      </c>
      <c r="F171" s="7"/>
      <c r="G171" s="7">
        <v>30</v>
      </c>
      <c r="H171" s="7"/>
      <c r="I171" s="7"/>
      <c r="J171" s="34"/>
    </row>
    <row r="172" spans="3:10">
      <c r="C172" s="8">
        <v>32</v>
      </c>
      <c r="D172" s="22" t="s">
        <v>152</v>
      </c>
      <c r="E172" s="57">
        <f t="shared" si="7"/>
        <v>30</v>
      </c>
      <c r="F172" s="7">
        <v>30</v>
      </c>
      <c r="G172" s="7"/>
      <c r="H172" s="7"/>
      <c r="I172" s="7"/>
      <c r="J172" s="34"/>
    </row>
    <row r="173" spans="3:10">
      <c r="C173" s="8">
        <v>33</v>
      </c>
      <c r="D173" s="23" t="s">
        <v>244</v>
      </c>
      <c r="E173" s="57">
        <f t="shared" si="7"/>
        <v>30</v>
      </c>
      <c r="F173" s="7"/>
      <c r="G173" s="7"/>
      <c r="H173" s="7">
        <v>30</v>
      </c>
      <c r="I173" s="7"/>
      <c r="J173" s="34"/>
    </row>
    <row r="174" spans="3:10">
      <c r="C174" s="8">
        <v>34</v>
      </c>
      <c r="D174" s="7" t="s">
        <v>42</v>
      </c>
      <c r="E174" s="57">
        <f t="shared" si="7"/>
        <v>29</v>
      </c>
      <c r="F174" s="7"/>
      <c r="G174" s="7">
        <v>29</v>
      </c>
      <c r="H174" s="7"/>
      <c r="I174" s="7"/>
      <c r="J174" s="34"/>
    </row>
    <row r="175" spans="3:10">
      <c r="C175" s="8">
        <v>35</v>
      </c>
      <c r="D175" s="23" t="s">
        <v>245</v>
      </c>
      <c r="E175" s="57">
        <f t="shared" si="7"/>
        <v>28</v>
      </c>
      <c r="F175" s="7"/>
      <c r="G175" s="7"/>
      <c r="H175" s="7">
        <v>28</v>
      </c>
      <c r="I175" s="7"/>
      <c r="J175" s="34"/>
    </row>
    <row r="176" spans="3:10">
      <c r="C176" s="8">
        <v>35</v>
      </c>
      <c r="D176" s="22" t="s">
        <v>154</v>
      </c>
      <c r="E176" s="57">
        <f t="shared" si="7"/>
        <v>28</v>
      </c>
      <c r="F176" s="7">
        <v>28</v>
      </c>
      <c r="G176" s="7"/>
      <c r="H176" s="7"/>
      <c r="I176" s="7"/>
      <c r="J176" s="34"/>
    </row>
    <row r="177" spans="1:10">
      <c r="C177" s="8">
        <v>35</v>
      </c>
      <c r="D177" s="7" t="s">
        <v>43</v>
      </c>
      <c r="E177" s="57">
        <f t="shared" si="7"/>
        <v>28</v>
      </c>
      <c r="F177" s="7"/>
      <c r="G177" s="7">
        <v>28</v>
      </c>
      <c r="H177" s="7"/>
      <c r="I177" s="7"/>
      <c r="J177" s="34"/>
    </row>
    <row r="178" spans="1:10">
      <c r="C178" s="8">
        <v>38</v>
      </c>
      <c r="D178" s="7" t="s">
        <v>2</v>
      </c>
      <c r="E178" s="57">
        <f t="shared" si="7"/>
        <v>27</v>
      </c>
      <c r="F178" s="7"/>
      <c r="G178" s="7">
        <v>27</v>
      </c>
      <c r="H178" s="7"/>
      <c r="I178" s="7"/>
      <c r="J178" s="34"/>
    </row>
    <row r="179" spans="1:10">
      <c r="C179" s="8">
        <v>38</v>
      </c>
      <c r="D179" s="23" t="s">
        <v>246</v>
      </c>
      <c r="E179" s="57">
        <f t="shared" si="7"/>
        <v>27</v>
      </c>
      <c r="F179" s="7"/>
      <c r="G179" s="7"/>
      <c r="H179" s="7">
        <v>27</v>
      </c>
      <c r="I179" s="7"/>
      <c r="J179" s="34"/>
    </row>
    <row r="180" spans="1:10">
      <c r="C180" s="8">
        <v>38</v>
      </c>
      <c r="D180" s="22" t="s">
        <v>156</v>
      </c>
      <c r="E180" s="57">
        <f t="shared" si="7"/>
        <v>27</v>
      </c>
      <c r="F180" s="7">
        <v>27</v>
      </c>
      <c r="G180" s="7"/>
      <c r="H180" s="7"/>
      <c r="I180" s="7"/>
      <c r="J180" s="34"/>
    </row>
    <row r="181" spans="1:10">
      <c r="C181" s="8">
        <v>41</v>
      </c>
      <c r="D181" s="22" t="s">
        <v>159</v>
      </c>
      <c r="E181" s="57">
        <f t="shared" si="7"/>
        <v>25</v>
      </c>
      <c r="F181" s="7">
        <v>25</v>
      </c>
      <c r="G181" s="7"/>
      <c r="H181" s="7"/>
      <c r="I181" s="7"/>
      <c r="J181" s="34"/>
    </row>
    <row r="182" spans="1:10">
      <c r="C182" s="8">
        <v>41</v>
      </c>
      <c r="D182" s="23" t="s">
        <v>248</v>
      </c>
      <c r="E182" s="57">
        <f t="shared" si="7"/>
        <v>25</v>
      </c>
      <c r="F182" s="7"/>
      <c r="G182" s="7"/>
      <c r="H182" s="7">
        <v>25</v>
      </c>
      <c r="I182" s="7"/>
      <c r="J182" s="34"/>
    </row>
    <row r="183" spans="1:10">
      <c r="C183" s="8">
        <v>41</v>
      </c>
      <c r="D183" s="23" t="s">
        <v>367</v>
      </c>
      <c r="E183" s="57">
        <f t="shared" si="7"/>
        <v>25</v>
      </c>
      <c r="F183" s="7"/>
      <c r="G183" s="7"/>
      <c r="H183" s="7"/>
      <c r="I183" s="7">
        <v>25</v>
      </c>
      <c r="J183" s="34"/>
    </row>
    <row r="184" spans="1:10">
      <c r="C184" s="8">
        <v>44</v>
      </c>
      <c r="D184" s="7" t="s">
        <v>47</v>
      </c>
      <c r="E184" s="57">
        <f t="shared" si="7"/>
        <v>24</v>
      </c>
      <c r="F184" s="7"/>
      <c r="G184" s="7">
        <v>24</v>
      </c>
      <c r="H184" s="7"/>
      <c r="I184" s="7"/>
      <c r="J184" s="34"/>
    </row>
    <row r="185" spans="1:10">
      <c r="C185" s="8">
        <v>44</v>
      </c>
      <c r="D185" s="15" t="s">
        <v>49</v>
      </c>
      <c r="E185" s="57">
        <f t="shared" si="7"/>
        <v>24</v>
      </c>
      <c r="F185" s="15"/>
      <c r="G185" s="15">
        <v>24</v>
      </c>
      <c r="H185" s="15"/>
      <c r="I185" s="15"/>
      <c r="J185" s="40"/>
    </row>
    <row r="186" spans="1:10">
      <c r="B186" s="125"/>
      <c r="C186" s="35">
        <v>46</v>
      </c>
      <c r="D186" s="37" t="s">
        <v>165</v>
      </c>
      <c r="E186" s="57">
        <f t="shared" si="7"/>
        <v>16</v>
      </c>
      <c r="F186" s="15">
        <v>16</v>
      </c>
      <c r="G186" s="15"/>
      <c r="H186" s="15"/>
      <c r="I186" s="15"/>
      <c r="J186" s="40"/>
    </row>
    <row r="187" spans="1:10">
      <c r="A187" s="54"/>
      <c r="B187" s="125"/>
      <c r="C187" s="64"/>
      <c r="D187" s="31" t="s">
        <v>75</v>
      </c>
      <c r="E187" s="65"/>
      <c r="F187" s="66"/>
      <c r="G187" s="66"/>
      <c r="H187" s="66"/>
      <c r="I187" s="66"/>
      <c r="J187" s="32"/>
    </row>
    <row r="188" spans="1:10">
      <c r="A188" s="54"/>
      <c r="C188" s="69">
        <v>1</v>
      </c>
      <c r="D188" s="119" t="s">
        <v>8</v>
      </c>
      <c r="E188" s="122">
        <f t="shared" ref="E188:E206" si="8">SUM(F188:J188)</f>
        <v>91</v>
      </c>
      <c r="F188" s="119"/>
      <c r="G188" s="119">
        <v>33</v>
      </c>
      <c r="H188" s="119">
        <v>29</v>
      </c>
      <c r="I188" s="119">
        <v>29</v>
      </c>
      <c r="J188" s="70"/>
    </row>
    <row r="189" spans="1:10">
      <c r="C189" s="8">
        <v>2</v>
      </c>
      <c r="D189" s="7" t="s">
        <v>77</v>
      </c>
      <c r="E189" s="57">
        <f t="shared" si="8"/>
        <v>70</v>
      </c>
      <c r="F189" s="7"/>
      <c r="G189" s="7">
        <v>25</v>
      </c>
      <c r="H189" s="7"/>
      <c r="I189" s="7">
        <v>23</v>
      </c>
      <c r="J189" s="34">
        <v>22</v>
      </c>
    </row>
    <row r="190" spans="1:10">
      <c r="C190" s="8">
        <v>3</v>
      </c>
      <c r="D190" s="22" t="s">
        <v>196</v>
      </c>
      <c r="E190" s="57">
        <f t="shared" si="8"/>
        <v>69</v>
      </c>
      <c r="F190" s="7">
        <v>26</v>
      </c>
      <c r="G190" s="7">
        <v>22</v>
      </c>
      <c r="H190" s="7">
        <v>21</v>
      </c>
      <c r="I190" s="7"/>
      <c r="J190" s="34"/>
    </row>
    <row r="191" spans="1:10">
      <c r="C191" s="8">
        <v>4</v>
      </c>
      <c r="D191" s="22" t="s">
        <v>195</v>
      </c>
      <c r="E191" s="57">
        <f t="shared" si="8"/>
        <v>59</v>
      </c>
      <c r="F191" s="7">
        <v>29</v>
      </c>
      <c r="G191" s="7">
        <v>30</v>
      </c>
      <c r="H191" s="7"/>
      <c r="I191" s="7"/>
      <c r="J191" s="34"/>
    </row>
    <row r="192" spans="1:10">
      <c r="C192" s="8">
        <v>5</v>
      </c>
      <c r="D192" s="7" t="s">
        <v>10</v>
      </c>
      <c r="E192" s="57">
        <f t="shared" si="8"/>
        <v>53</v>
      </c>
      <c r="F192" s="7"/>
      <c r="G192" s="7">
        <v>27</v>
      </c>
      <c r="H192" s="7"/>
      <c r="I192" s="7">
        <v>26</v>
      </c>
      <c r="J192" s="34"/>
    </row>
    <row r="193" spans="1:10">
      <c r="C193" s="8">
        <v>6</v>
      </c>
      <c r="D193" s="22" t="s">
        <v>193</v>
      </c>
      <c r="E193" s="57">
        <f t="shared" si="8"/>
        <v>32</v>
      </c>
      <c r="F193" s="7">
        <v>32</v>
      </c>
      <c r="G193" s="7"/>
      <c r="H193" s="7"/>
      <c r="I193" s="7"/>
      <c r="J193" s="34"/>
    </row>
    <row r="194" spans="1:10">
      <c r="C194" s="8">
        <v>7</v>
      </c>
      <c r="D194" s="7" t="s">
        <v>422</v>
      </c>
      <c r="E194" s="57">
        <f t="shared" si="8"/>
        <v>28</v>
      </c>
      <c r="F194" s="7"/>
      <c r="G194" s="7"/>
      <c r="H194" s="7"/>
      <c r="I194" s="7"/>
      <c r="J194" s="34">
        <v>28</v>
      </c>
    </row>
    <row r="195" spans="1:10">
      <c r="C195" s="8">
        <v>8</v>
      </c>
      <c r="D195" s="23" t="s">
        <v>259</v>
      </c>
      <c r="E195" s="57">
        <f t="shared" si="8"/>
        <v>26</v>
      </c>
      <c r="F195" s="7"/>
      <c r="G195" s="7"/>
      <c r="H195" s="7">
        <v>26</v>
      </c>
      <c r="I195" s="7"/>
      <c r="J195" s="34"/>
    </row>
    <row r="196" spans="1:10">
      <c r="C196" s="8">
        <v>9</v>
      </c>
      <c r="D196" s="7" t="s">
        <v>423</v>
      </c>
      <c r="E196" s="57">
        <f t="shared" si="8"/>
        <v>25</v>
      </c>
      <c r="F196" s="7"/>
      <c r="G196" s="7"/>
      <c r="H196" s="7"/>
      <c r="I196" s="7"/>
      <c r="J196" s="34">
        <v>25</v>
      </c>
    </row>
    <row r="197" spans="1:10">
      <c r="C197" s="8">
        <v>10</v>
      </c>
      <c r="D197" s="7" t="s">
        <v>291</v>
      </c>
      <c r="E197" s="57">
        <f t="shared" si="8"/>
        <v>24</v>
      </c>
      <c r="F197" s="7"/>
      <c r="G197" s="7">
        <v>24</v>
      </c>
      <c r="H197" s="7"/>
      <c r="I197" s="7"/>
      <c r="J197" s="34"/>
    </row>
    <row r="198" spans="1:10">
      <c r="C198" s="8">
        <v>10</v>
      </c>
      <c r="D198" s="22" t="s">
        <v>198</v>
      </c>
      <c r="E198" s="57">
        <f t="shared" si="8"/>
        <v>24</v>
      </c>
      <c r="F198" s="7">
        <v>24</v>
      </c>
      <c r="G198" s="7"/>
      <c r="H198" s="7"/>
      <c r="I198" s="7"/>
      <c r="J198" s="34"/>
    </row>
    <row r="199" spans="1:10">
      <c r="C199" s="8">
        <v>12</v>
      </c>
      <c r="D199" s="23" t="s">
        <v>260</v>
      </c>
      <c r="E199" s="57">
        <f t="shared" si="8"/>
        <v>23</v>
      </c>
      <c r="F199" s="7"/>
      <c r="G199" s="7"/>
      <c r="H199" s="7">
        <v>23</v>
      </c>
      <c r="I199" s="7"/>
      <c r="J199" s="34"/>
    </row>
    <row r="200" spans="1:10">
      <c r="C200" s="8">
        <v>12</v>
      </c>
      <c r="D200" s="22" t="s">
        <v>200</v>
      </c>
      <c r="E200" s="57">
        <f t="shared" si="8"/>
        <v>23</v>
      </c>
      <c r="F200" s="7">
        <v>23</v>
      </c>
      <c r="G200" s="7"/>
      <c r="H200" s="7"/>
      <c r="I200" s="7"/>
      <c r="J200" s="34"/>
    </row>
    <row r="201" spans="1:10">
      <c r="C201" s="8">
        <v>12</v>
      </c>
      <c r="D201" s="7" t="s">
        <v>78</v>
      </c>
      <c r="E201" s="57">
        <f t="shared" si="8"/>
        <v>23</v>
      </c>
      <c r="F201" s="7"/>
      <c r="G201" s="7">
        <v>23</v>
      </c>
      <c r="H201" s="7"/>
      <c r="I201" s="7"/>
      <c r="J201" s="34"/>
    </row>
    <row r="202" spans="1:10">
      <c r="C202" s="8">
        <v>15</v>
      </c>
      <c r="D202" s="22" t="s">
        <v>202</v>
      </c>
      <c r="E202" s="57">
        <f t="shared" si="8"/>
        <v>22</v>
      </c>
      <c r="F202" s="7">
        <v>22</v>
      </c>
      <c r="G202" s="7"/>
      <c r="H202" s="7"/>
      <c r="I202" s="7"/>
      <c r="J202" s="34"/>
    </row>
    <row r="203" spans="1:10">
      <c r="A203"/>
      <c r="B203"/>
      <c r="C203" s="8">
        <v>16</v>
      </c>
      <c r="D203" s="22" t="s">
        <v>204</v>
      </c>
      <c r="E203" s="57">
        <f t="shared" si="8"/>
        <v>21</v>
      </c>
      <c r="F203" s="7">
        <v>21</v>
      </c>
      <c r="G203" s="7"/>
      <c r="H203" s="7"/>
      <c r="I203" s="7"/>
      <c r="J203" s="34"/>
    </row>
    <row r="204" spans="1:10">
      <c r="A204"/>
      <c r="B204"/>
      <c r="C204" s="8">
        <v>16</v>
      </c>
      <c r="D204" s="7" t="s">
        <v>376</v>
      </c>
      <c r="E204" s="57">
        <f t="shared" si="8"/>
        <v>21</v>
      </c>
      <c r="F204" s="7"/>
      <c r="G204" s="7"/>
      <c r="H204" s="7"/>
      <c r="I204" s="7">
        <v>21</v>
      </c>
      <c r="J204" s="34"/>
    </row>
    <row r="205" spans="1:10">
      <c r="A205"/>
      <c r="B205"/>
      <c r="C205" s="8">
        <v>16</v>
      </c>
      <c r="D205" s="7" t="s">
        <v>80</v>
      </c>
      <c r="E205" s="57">
        <f t="shared" si="8"/>
        <v>21</v>
      </c>
      <c r="F205" s="7"/>
      <c r="G205" s="7">
        <v>21</v>
      </c>
      <c r="H205" s="7"/>
      <c r="I205" s="7"/>
      <c r="J205" s="34"/>
    </row>
    <row r="206" spans="1:10">
      <c r="A206"/>
      <c r="B206"/>
      <c r="C206" s="35">
        <v>19</v>
      </c>
      <c r="D206" s="10" t="s">
        <v>81</v>
      </c>
      <c r="E206" s="58">
        <f t="shared" si="8"/>
        <v>0</v>
      </c>
      <c r="F206" s="10"/>
      <c r="G206" s="10">
        <v>0</v>
      </c>
      <c r="H206" s="10"/>
      <c r="I206" s="10"/>
      <c r="J206" s="36"/>
    </row>
    <row r="207" spans="1:10">
      <c r="A207"/>
      <c r="B207"/>
      <c r="C207" s="64"/>
      <c r="D207" s="31" t="s">
        <v>279</v>
      </c>
      <c r="E207" s="65"/>
      <c r="F207" s="66"/>
      <c r="G207" s="66"/>
      <c r="H207" s="66"/>
      <c r="I207" s="66"/>
      <c r="J207" s="32"/>
    </row>
    <row r="208" spans="1:10">
      <c r="A208"/>
      <c r="B208"/>
      <c r="C208" s="41">
        <v>1</v>
      </c>
      <c r="D208" s="20" t="s">
        <v>261</v>
      </c>
      <c r="E208" s="61">
        <f>SUM(F208:J208)</f>
        <v>79</v>
      </c>
      <c r="F208" s="12"/>
      <c r="G208" s="12"/>
      <c r="H208" s="12">
        <v>27</v>
      </c>
      <c r="I208" s="12">
        <v>26</v>
      </c>
      <c r="J208" s="42">
        <v>26</v>
      </c>
    </row>
    <row r="209" spans="1:10">
      <c r="A209"/>
      <c r="B209"/>
      <c r="C209" s="130">
        <v>2</v>
      </c>
      <c r="D209" s="22" t="s">
        <v>205</v>
      </c>
      <c r="E209" s="57">
        <f>SUM(F209:J209)</f>
        <v>28</v>
      </c>
      <c r="F209" s="7">
        <v>28</v>
      </c>
      <c r="G209" s="7"/>
      <c r="H209" s="7"/>
      <c r="I209" s="7"/>
      <c r="J209" s="129"/>
    </row>
    <row r="210" spans="1:10">
      <c r="A210"/>
      <c r="B210"/>
      <c r="C210" s="8">
        <v>3</v>
      </c>
      <c r="D210" s="22" t="s">
        <v>206</v>
      </c>
      <c r="E210" s="57">
        <f>SUM(F210:J210)</f>
        <v>25</v>
      </c>
      <c r="F210" s="7">
        <v>25</v>
      </c>
      <c r="G210" s="7"/>
      <c r="H210" s="7"/>
      <c r="I210" s="7"/>
      <c r="J210" s="34"/>
    </row>
    <row r="211" spans="1:10">
      <c r="A211" s="79"/>
      <c r="B211" s="79"/>
      <c r="C211" s="8">
        <v>4</v>
      </c>
      <c r="D211" s="23" t="s">
        <v>262</v>
      </c>
      <c r="E211" s="57">
        <f>SUM(F211:J211)</f>
        <v>24</v>
      </c>
      <c r="F211" s="7"/>
      <c r="G211" s="7"/>
      <c r="H211" s="7">
        <v>24</v>
      </c>
      <c r="I211" s="7"/>
      <c r="J211" s="34"/>
    </row>
    <row r="212" spans="1:10">
      <c r="C212" s="59">
        <v>5</v>
      </c>
      <c r="D212" s="37" t="s">
        <v>207</v>
      </c>
      <c r="E212" s="60">
        <f>SUM(F212:J212)</f>
        <v>3</v>
      </c>
      <c r="F212" s="15">
        <v>3</v>
      </c>
      <c r="G212" s="15"/>
      <c r="H212" s="15"/>
      <c r="I212" s="15"/>
      <c r="J212" s="40"/>
    </row>
    <row r="213" spans="1:10">
      <c r="A213" s="79"/>
      <c r="B213" s="79"/>
      <c r="C213" s="64"/>
      <c r="D213" s="31" t="s">
        <v>135</v>
      </c>
      <c r="E213" s="65"/>
      <c r="F213" s="66"/>
      <c r="G213" s="66"/>
      <c r="H213" s="66"/>
      <c r="I213" s="66"/>
      <c r="J213" s="32"/>
    </row>
    <row r="214" spans="1:10" s="79" customFormat="1" ht="15" customHeight="1">
      <c r="C214" s="131">
        <v>1</v>
      </c>
      <c r="D214" s="132" t="s">
        <v>334</v>
      </c>
      <c r="E214" s="133">
        <f t="shared" ref="E214:E219" si="9">SUM(F214:J214)</f>
        <v>72</v>
      </c>
      <c r="F214" s="134"/>
      <c r="G214" s="134"/>
      <c r="H214" s="134">
        <v>24</v>
      </c>
      <c r="I214" s="134">
        <v>22</v>
      </c>
      <c r="J214" s="135">
        <v>26</v>
      </c>
    </row>
    <row r="215" spans="1:10" s="79" customFormat="1" ht="15" customHeight="1">
      <c r="A215" s="1"/>
      <c r="B215" s="1"/>
      <c r="C215" s="8">
        <v>2</v>
      </c>
      <c r="D215" s="23" t="s">
        <v>362</v>
      </c>
      <c r="E215" s="87">
        <f t="shared" si="9"/>
        <v>28</v>
      </c>
      <c r="F215" s="7"/>
      <c r="G215" s="7"/>
      <c r="H215" s="7"/>
      <c r="I215" s="7">
        <v>28</v>
      </c>
      <c r="J215" s="34"/>
    </row>
    <row r="216" spans="1:10" s="79" customFormat="1" ht="15" customHeight="1">
      <c r="C216" s="85">
        <v>3</v>
      </c>
      <c r="D216" s="90" t="s">
        <v>332</v>
      </c>
      <c r="E216" s="87">
        <f t="shared" si="9"/>
        <v>27</v>
      </c>
      <c r="F216" s="88"/>
      <c r="G216" s="88"/>
      <c r="H216" s="88">
        <v>27</v>
      </c>
      <c r="I216" s="88"/>
      <c r="J216" s="89"/>
    </row>
    <row r="217" spans="1:10" s="79" customFormat="1" ht="15" customHeight="1">
      <c r="A217" s="1"/>
      <c r="B217" s="1"/>
      <c r="C217" s="8">
        <v>4</v>
      </c>
      <c r="D217" s="86" t="s">
        <v>333</v>
      </c>
      <c r="E217" s="87">
        <f t="shared" si="9"/>
        <v>26</v>
      </c>
      <c r="F217" s="88"/>
      <c r="G217" s="88">
        <v>26</v>
      </c>
      <c r="H217" s="88"/>
      <c r="I217" s="88"/>
      <c r="J217" s="89"/>
    </row>
    <row r="218" spans="1:10">
      <c r="C218" s="85">
        <v>5</v>
      </c>
      <c r="D218" s="7" t="s">
        <v>364</v>
      </c>
      <c r="E218" s="87">
        <f t="shared" si="9"/>
        <v>25</v>
      </c>
      <c r="F218" s="7"/>
      <c r="G218" s="7"/>
      <c r="H218" s="7"/>
      <c r="I218" s="7">
        <v>25</v>
      </c>
      <c r="J218" s="34"/>
    </row>
    <row r="219" spans="1:10">
      <c r="C219" s="35">
        <v>6</v>
      </c>
      <c r="D219" s="92" t="s">
        <v>335</v>
      </c>
      <c r="E219" s="93">
        <f t="shared" si="9"/>
        <v>0</v>
      </c>
      <c r="F219" s="94"/>
      <c r="G219" s="94">
        <v>0</v>
      </c>
      <c r="H219" s="94"/>
      <c r="I219" s="94"/>
      <c r="J219" s="95"/>
    </row>
    <row r="222" spans="1:10">
      <c r="C222" s="55"/>
      <c r="J222" s="55"/>
    </row>
  </sheetData>
  <sortState ref="A190:J208">
    <sortCondition descending="1" ref="E190:E208"/>
    <sortCondition ref="D190:D208"/>
  </sortState>
  <printOptions horizontalCentered="1"/>
  <pageMargins left="0.5" right="0.5" top="0.75" bottom="0.75" header="0.3" footer="0.3"/>
  <pageSetup scale="78" fitToHeight="4" orientation="portrait" r:id="rId1"/>
  <headerFooter>
    <oddFooter>&amp;L&amp;10Michigan Fat Bike Series UNoffical Results by William "Kim" Sherman , visit http://www.wa8kim.com/mglriders.html for Excel version&amp;RPage &amp;P of&amp;N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tabSelected="1" zoomScaleNormal="100" workbookViewId="0"/>
  </sheetViews>
  <sheetFormatPr defaultRowHeight="15"/>
  <cols>
    <col min="1" max="1" width="7.140625" style="1" customWidth="1"/>
    <col min="2" max="2" width="19.42578125" style="1" customWidth="1"/>
    <col min="3" max="3" width="36.42578125" style="1" customWidth="1"/>
    <col min="4" max="4" width="7.28515625" style="1" customWidth="1"/>
    <col min="5" max="5" width="6.28515625" style="1" customWidth="1"/>
    <col min="6" max="16384" width="9.140625" style="1"/>
  </cols>
  <sheetData>
    <row r="1" spans="1:7" ht="19.5" customHeight="1">
      <c r="A1" s="29" t="s">
        <v>322</v>
      </c>
      <c r="B1" s="44"/>
      <c r="C1" s="44"/>
      <c r="D1" s="44"/>
      <c r="E1" s="44"/>
      <c r="F1" s="44"/>
      <c r="G1" s="44"/>
    </row>
    <row r="2" spans="1:7" ht="18.75">
      <c r="A2" s="33" t="s">
        <v>323</v>
      </c>
      <c r="B2" s="45"/>
      <c r="C2" s="45"/>
      <c r="D2" s="45"/>
      <c r="E2" s="45"/>
      <c r="F2" s="45"/>
      <c r="G2" s="44"/>
    </row>
    <row r="3" spans="1:7" s="5" customFormat="1">
      <c r="A3" s="136" t="s">
        <v>20</v>
      </c>
      <c r="B3" s="13" t="s">
        <v>14</v>
      </c>
      <c r="C3" s="13" t="s">
        <v>15</v>
      </c>
      <c r="D3" s="13" t="s">
        <v>17</v>
      </c>
      <c r="E3" s="13" t="s">
        <v>18</v>
      </c>
      <c r="F3" s="137" t="s">
        <v>19</v>
      </c>
      <c r="G3" s="13" t="s">
        <v>239</v>
      </c>
    </row>
    <row r="4" spans="1:7">
      <c r="A4" s="30" t="s">
        <v>84</v>
      </c>
      <c r="B4" s="31"/>
      <c r="C4" s="31"/>
      <c r="D4" s="31"/>
      <c r="E4" s="31"/>
      <c r="F4" s="31"/>
      <c r="G4" s="43"/>
    </row>
    <row r="5" spans="1:7">
      <c r="A5" s="11">
        <v>1</v>
      </c>
      <c r="B5" s="19" t="s">
        <v>208</v>
      </c>
      <c r="C5" s="19" t="s">
        <v>209</v>
      </c>
      <c r="D5" s="20">
        <v>100</v>
      </c>
      <c r="E5" s="20">
        <v>3</v>
      </c>
      <c r="F5" s="21">
        <v>6.9988425925925926E-2</v>
      </c>
      <c r="G5" s="42">
        <v>35</v>
      </c>
    </row>
    <row r="6" spans="1:7">
      <c r="A6" s="6">
        <v>2</v>
      </c>
      <c r="B6" s="22" t="s">
        <v>210</v>
      </c>
      <c r="C6" s="22" t="s">
        <v>211</v>
      </c>
      <c r="D6" s="23">
        <v>101</v>
      </c>
      <c r="E6" s="23">
        <v>3</v>
      </c>
      <c r="F6" s="24">
        <v>7.1979166666666664E-2</v>
      </c>
      <c r="G6" s="34">
        <v>32</v>
      </c>
    </row>
    <row r="7" spans="1:7">
      <c r="A7" s="6">
        <v>3</v>
      </c>
      <c r="B7" s="22" t="s">
        <v>212</v>
      </c>
      <c r="C7" s="22"/>
      <c r="D7" s="23">
        <v>106</v>
      </c>
      <c r="E7" s="23">
        <v>3</v>
      </c>
      <c r="F7" s="24">
        <v>7.2523148148148142E-2</v>
      </c>
      <c r="G7" s="34">
        <v>29</v>
      </c>
    </row>
    <row r="8" spans="1:7">
      <c r="A8" s="6">
        <v>4</v>
      </c>
      <c r="B8" s="22" t="s">
        <v>213</v>
      </c>
      <c r="C8" s="22"/>
      <c r="D8" s="23">
        <v>103</v>
      </c>
      <c r="E8" s="23">
        <v>3</v>
      </c>
      <c r="F8" s="24">
        <v>8.1030092592592584E-2</v>
      </c>
      <c r="G8" s="34">
        <v>27</v>
      </c>
    </row>
    <row r="9" spans="1:7">
      <c r="A9" s="6">
        <v>5</v>
      </c>
      <c r="B9" s="22" t="s">
        <v>214</v>
      </c>
      <c r="C9" s="22"/>
      <c r="D9" s="23">
        <v>109</v>
      </c>
      <c r="E9" s="23">
        <v>3</v>
      </c>
      <c r="F9" s="24">
        <v>8.3113425925925924E-2</v>
      </c>
      <c r="G9" s="34">
        <v>26</v>
      </c>
    </row>
    <row r="10" spans="1:7">
      <c r="A10" s="6">
        <v>6</v>
      </c>
      <c r="B10" s="22" t="s">
        <v>215</v>
      </c>
      <c r="C10" s="22"/>
      <c r="D10" s="23">
        <v>108</v>
      </c>
      <c r="E10" s="23">
        <v>3</v>
      </c>
      <c r="F10" s="24">
        <v>8.3136574074074085E-2</v>
      </c>
      <c r="G10" s="34">
        <v>25</v>
      </c>
    </row>
    <row r="11" spans="1:7">
      <c r="A11" s="6">
        <v>7</v>
      </c>
      <c r="B11" s="22" t="s">
        <v>216</v>
      </c>
      <c r="C11" s="22" t="s">
        <v>147</v>
      </c>
      <c r="D11" s="23">
        <v>105</v>
      </c>
      <c r="E11" s="23">
        <v>3</v>
      </c>
      <c r="F11" s="24">
        <v>8.3946759259259263E-2</v>
      </c>
      <c r="G11" s="34">
        <v>24</v>
      </c>
    </row>
    <row r="12" spans="1:7">
      <c r="A12" s="6">
        <v>8</v>
      </c>
      <c r="B12" s="22" t="s">
        <v>217</v>
      </c>
      <c r="C12" s="22"/>
      <c r="D12" s="23">
        <v>104</v>
      </c>
      <c r="E12" s="23">
        <v>3</v>
      </c>
      <c r="F12" s="24">
        <v>8.4629629629629624E-2</v>
      </c>
      <c r="G12" s="34">
        <v>23</v>
      </c>
    </row>
    <row r="13" spans="1:7">
      <c r="A13" s="6">
        <v>9</v>
      </c>
      <c r="B13" s="22" t="s">
        <v>218</v>
      </c>
      <c r="C13" s="22" t="s">
        <v>219</v>
      </c>
      <c r="D13" s="23">
        <v>107</v>
      </c>
      <c r="E13" s="23">
        <v>3</v>
      </c>
      <c r="F13" s="24">
        <v>8.969907407407407E-2</v>
      </c>
      <c r="G13" s="34">
        <v>22</v>
      </c>
    </row>
    <row r="14" spans="1:7">
      <c r="A14" s="14" t="s">
        <v>164</v>
      </c>
      <c r="B14" s="37" t="s">
        <v>220</v>
      </c>
      <c r="C14" s="37"/>
      <c r="D14" s="38">
        <v>102</v>
      </c>
      <c r="E14" s="38">
        <v>2</v>
      </c>
      <c r="F14" s="39" t="s">
        <v>163</v>
      </c>
      <c r="G14" s="40">
        <v>10</v>
      </c>
    </row>
    <row r="15" spans="1:7">
      <c r="A15" s="30" t="s">
        <v>222</v>
      </c>
      <c r="B15" s="31"/>
      <c r="C15" s="31"/>
      <c r="D15" s="31"/>
      <c r="E15" s="31"/>
      <c r="F15" s="31"/>
      <c r="G15" s="43"/>
    </row>
    <row r="16" spans="1:7">
      <c r="A16" s="11">
        <v>1</v>
      </c>
      <c r="B16" s="19" t="s">
        <v>221</v>
      </c>
      <c r="C16" s="19" t="s">
        <v>144</v>
      </c>
      <c r="D16" s="20">
        <v>161</v>
      </c>
      <c r="E16" s="20">
        <v>3</v>
      </c>
      <c r="F16" s="21">
        <v>6.7743055555555556E-2</v>
      </c>
      <c r="G16" s="42">
        <v>38</v>
      </c>
    </row>
    <row r="17" spans="1:7">
      <c r="A17" s="6">
        <v>2</v>
      </c>
      <c r="B17" s="22" t="s">
        <v>223</v>
      </c>
      <c r="C17" s="22" t="s">
        <v>224</v>
      </c>
      <c r="D17" s="23">
        <v>152</v>
      </c>
      <c r="E17" s="23">
        <v>3</v>
      </c>
      <c r="F17" s="24">
        <v>6.9108796296296293E-2</v>
      </c>
      <c r="G17" s="34">
        <v>35</v>
      </c>
    </row>
    <row r="18" spans="1:7">
      <c r="A18" s="6">
        <v>3</v>
      </c>
      <c r="B18" s="22" t="s">
        <v>225</v>
      </c>
      <c r="C18" s="22" t="s">
        <v>144</v>
      </c>
      <c r="D18" s="23">
        <v>158</v>
      </c>
      <c r="E18" s="23">
        <v>3</v>
      </c>
      <c r="F18" s="24">
        <v>7.3414351851851856E-2</v>
      </c>
      <c r="G18" s="34">
        <v>32</v>
      </c>
    </row>
    <row r="19" spans="1:7">
      <c r="A19" s="6">
        <v>4</v>
      </c>
      <c r="B19" s="22" t="s">
        <v>226</v>
      </c>
      <c r="C19" s="22" t="s">
        <v>224</v>
      </c>
      <c r="D19" s="23">
        <v>150</v>
      </c>
      <c r="E19" s="23">
        <v>3</v>
      </c>
      <c r="F19" s="24">
        <v>7.4502314814814813E-2</v>
      </c>
      <c r="G19" s="34">
        <v>30</v>
      </c>
    </row>
    <row r="20" spans="1:7">
      <c r="A20" s="6">
        <v>5</v>
      </c>
      <c r="B20" s="22" t="s">
        <v>227</v>
      </c>
      <c r="C20" s="22" t="s">
        <v>228</v>
      </c>
      <c r="D20" s="23">
        <v>157</v>
      </c>
      <c r="E20" s="23">
        <v>3</v>
      </c>
      <c r="F20" s="24">
        <v>7.6574074074074072E-2</v>
      </c>
      <c r="G20" s="34">
        <v>29</v>
      </c>
    </row>
    <row r="21" spans="1:7">
      <c r="A21" s="6">
        <v>6</v>
      </c>
      <c r="B21" s="22" t="s">
        <v>229</v>
      </c>
      <c r="C21" s="22"/>
      <c r="D21" s="23">
        <v>153</v>
      </c>
      <c r="E21" s="23">
        <v>3</v>
      </c>
      <c r="F21" s="24">
        <v>7.7025462962962962E-2</v>
      </c>
      <c r="G21" s="34">
        <v>28</v>
      </c>
    </row>
    <row r="22" spans="1:7">
      <c r="A22" s="6">
        <v>7</v>
      </c>
      <c r="B22" s="22" t="s">
        <v>230</v>
      </c>
      <c r="C22" s="22" t="s">
        <v>231</v>
      </c>
      <c r="D22" s="23">
        <v>155</v>
      </c>
      <c r="E22" s="23">
        <v>3</v>
      </c>
      <c r="F22" s="24">
        <v>7.7164351851851845E-2</v>
      </c>
      <c r="G22" s="34">
        <v>27</v>
      </c>
    </row>
    <row r="23" spans="1:7">
      <c r="A23" s="6">
        <v>8</v>
      </c>
      <c r="B23" s="22" t="s">
        <v>232</v>
      </c>
      <c r="C23" s="22"/>
      <c r="D23" s="23">
        <v>154</v>
      </c>
      <c r="E23" s="23">
        <v>3</v>
      </c>
      <c r="F23" s="24">
        <v>8.0787037037037032E-2</v>
      </c>
      <c r="G23" s="34">
        <v>26</v>
      </c>
    </row>
    <row r="24" spans="1:7">
      <c r="A24" s="6">
        <v>9</v>
      </c>
      <c r="B24" s="22" t="s">
        <v>233</v>
      </c>
      <c r="C24" s="22" t="s">
        <v>234</v>
      </c>
      <c r="D24" s="23">
        <v>162</v>
      </c>
      <c r="E24" s="23">
        <v>3</v>
      </c>
      <c r="F24" s="24">
        <v>8.0937499999999996E-2</v>
      </c>
      <c r="G24" s="34">
        <v>25</v>
      </c>
    </row>
    <row r="25" spans="1:7">
      <c r="A25" s="6">
        <v>10</v>
      </c>
      <c r="B25" s="22" t="s">
        <v>235</v>
      </c>
      <c r="C25" s="22"/>
      <c r="D25" s="23">
        <v>156</v>
      </c>
      <c r="E25" s="23">
        <v>3</v>
      </c>
      <c r="F25" s="24">
        <v>8.7384259259259259E-2</v>
      </c>
      <c r="G25" s="34">
        <v>24</v>
      </c>
    </row>
    <row r="26" spans="1:7">
      <c r="A26" s="6">
        <v>11</v>
      </c>
      <c r="B26" s="22" t="s">
        <v>236</v>
      </c>
      <c r="C26" s="22"/>
      <c r="D26" s="23">
        <v>159</v>
      </c>
      <c r="E26" s="23">
        <v>3</v>
      </c>
      <c r="F26" s="24">
        <v>8.89699074074074E-2</v>
      </c>
      <c r="G26" s="34">
        <v>23</v>
      </c>
    </row>
    <row r="27" spans="1:7">
      <c r="A27" s="6">
        <v>12</v>
      </c>
      <c r="B27" s="22" t="s">
        <v>237</v>
      </c>
      <c r="C27" s="22" t="s">
        <v>199</v>
      </c>
      <c r="D27" s="23">
        <v>160</v>
      </c>
      <c r="E27" s="23">
        <v>3</v>
      </c>
      <c r="F27" s="24">
        <v>8.9803240740740739E-2</v>
      </c>
      <c r="G27" s="34">
        <v>22</v>
      </c>
    </row>
    <row r="28" spans="1:7">
      <c r="A28" s="14">
        <v>13</v>
      </c>
      <c r="B28" s="37" t="s">
        <v>238</v>
      </c>
      <c r="C28" s="37"/>
      <c r="D28" s="38">
        <v>151</v>
      </c>
      <c r="E28" s="38">
        <v>2</v>
      </c>
      <c r="F28" s="39" t="s">
        <v>163</v>
      </c>
      <c r="G28" s="40">
        <v>21</v>
      </c>
    </row>
    <row r="29" spans="1:7">
      <c r="A29" s="30" t="s">
        <v>53</v>
      </c>
      <c r="B29" s="31"/>
      <c r="C29" s="31"/>
      <c r="D29" s="31"/>
      <c r="E29" s="31"/>
      <c r="F29" s="31"/>
      <c r="G29" s="43"/>
    </row>
    <row r="30" spans="1:7">
      <c r="A30" s="11">
        <v>1</v>
      </c>
      <c r="B30" s="19" t="s">
        <v>166</v>
      </c>
      <c r="C30" s="19" t="s">
        <v>167</v>
      </c>
      <c r="D30" s="20">
        <v>207</v>
      </c>
      <c r="E30" s="20">
        <v>2</v>
      </c>
      <c r="F30" s="21">
        <v>4.9641203703703701E-2</v>
      </c>
      <c r="G30" s="42">
        <v>48</v>
      </c>
    </row>
    <row r="31" spans="1:7">
      <c r="A31" s="6">
        <v>2</v>
      </c>
      <c r="B31" s="22" t="s">
        <v>168</v>
      </c>
      <c r="C31" s="22"/>
      <c r="D31" s="23">
        <v>200</v>
      </c>
      <c r="E31" s="23">
        <v>2</v>
      </c>
      <c r="F31" s="24">
        <v>5.0729166666666665E-2</v>
      </c>
      <c r="G31" s="34">
        <v>45</v>
      </c>
    </row>
    <row r="32" spans="1:7">
      <c r="A32" s="6">
        <v>3</v>
      </c>
      <c r="B32" s="22" t="s">
        <v>169</v>
      </c>
      <c r="C32" s="22"/>
      <c r="D32" s="23">
        <v>216</v>
      </c>
      <c r="E32" s="23">
        <v>2</v>
      </c>
      <c r="F32" s="24">
        <v>5.1666666666666666E-2</v>
      </c>
      <c r="G32" s="34">
        <v>42</v>
      </c>
    </row>
    <row r="33" spans="1:7">
      <c r="A33" s="6">
        <v>4</v>
      </c>
      <c r="B33" s="22" t="s">
        <v>170</v>
      </c>
      <c r="C33" s="22" t="s">
        <v>147</v>
      </c>
      <c r="D33" s="23">
        <v>217</v>
      </c>
      <c r="E33" s="23">
        <v>2</v>
      </c>
      <c r="F33" s="24">
        <v>5.2106481481481483E-2</v>
      </c>
      <c r="G33" s="34">
        <v>40</v>
      </c>
    </row>
    <row r="34" spans="1:7">
      <c r="A34" s="6">
        <v>5</v>
      </c>
      <c r="B34" s="22" t="s">
        <v>171</v>
      </c>
      <c r="C34" s="22" t="s">
        <v>172</v>
      </c>
      <c r="D34" s="23">
        <v>214</v>
      </c>
      <c r="E34" s="23">
        <v>2</v>
      </c>
      <c r="F34" s="24">
        <v>5.4004629629629632E-2</v>
      </c>
      <c r="G34" s="34">
        <v>39</v>
      </c>
    </row>
    <row r="35" spans="1:7">
      <c r="A35" s="6">
        <v>6</v>
      </c>
      <c r="B35" s="22" t="s">
        <v>173</v>
      </c>
      <c r="C35" s="22" t="s">
        <v>174</v>
      </c>
      <c r="D35" s="23">
        <v>221</v>
      </c>
      <c r="E35" s="23">
        <v>2</v>
      </c>
      <c r="F35" s="24">
        <v>5.4467592592592595E-2</v>
      </c>
      <c r="G35" s="34">
        <v>38</v>
      </c>
    </row>
    <row r="36" spans="1:7">
      <c r="A36" s="6">
        <v>7</v>
      </c>
      <c r="B36" s="22" t="s">
        <v>175</v>
      </c>
      <c r="C36" s="22"/>
      <c r="D36" s="23">
        <v>220</v>
      </c>
      <c r="E36" s="23">
        <v>2</v>
      </c>
      <c r="F36" s="24">
        <v>5.5787037037037031E-2</v>
      </c>
      <c r="G36" s="34">
        <v>37</v>
      </c>
    </row>
    <row r="37" spans="1:7">
      <c r="A37" s="6">
        <v>8</v>
      </c>
      <c r="B37" s="22" t="s">
        <v>176</v>
      </c>
      <c r="C37" s="22"/>
      <c r="D37" s="23">
        <v>201</v>
      </c>
      <c r="E37" s="23">
        <v>2</v>
      </c>
      <c r="F37" s="24">
        <v>5.6828703703703708E-2</v>
      </c>
      <c r="G37" s="34">
        <v>36</v>
      </c>
    </row>
    <row r="38" spans="1:7">
      <c r="A38" s="6">
        <v>9</v>
      </c>
      <c r="B38" s="22" t="s">
        <v>177</v>
      </c>
      <c r="C38" s="22"/>
      <c r="D38" s="23">
        <v>204</v>
      </c>
      <c r="E38" s="23">
        <v>2</v>
      </c>
      <c r="F38" s="24">
        <v>5.7291666666666664E-2</v>
      </c>
      <c r="G38" s="34">
        <v>35</v>
      </c>
    </row>
    <row r="39" spans="1:7">
      <c r="A39" s="6">
        <v>10</v>
      </c>
      <c r="B39" s="22" t="s">
        <v>178</v>
      </c>
      <c r="C39" s="22" t="s">
        <v>179</v>
      </c>
      <c r="D39" s="23">
        <v>202</v>
      </c>
      <c r="E39" s="23">
        <v>2</v>
      </c>
      <c r="F39" s="24">
        <v>5.7789351851851856E-2</v>
      </c>
      <c r="G39" s="34">
        <v>34</v>
      </c>
    </row>
    <row r="40" spans="1:7">
      <c r="A40" s="6">
        <v>11</v>
      </c>
      <c r="B40" s="22" t="s">
        <v>180</v>
      </c>
      <c r="C40" s="22"/>
      <c r="D40" s="23">
        <v>205</v>
      </c>
      <c r="E40" s="23">
        <v>2</v>
      </c>
      <c r="F40" s="24">
        <v>5.8055555555555555E-2</v>
      </c>
      <c r="G40" s="34">
        <v>33</v>
      </c>
    </row>
    <row r="41" spans="1:7">
      <c r="A41" s="6">
        <v>12</v>
      </c>
      <c r="B41" s="22" t="s">
        <v>181</v>
      </c>
      <c r="C41" s="22"/>
      <c r="D41" s="23">
        <v>206</v>
      </c>
      <c r="E41" s="23">
        <v>2</v>
      </c>
      <c r="F41" s="24">
        <v>6.025462962962963E-2</v>
      </c>
      <c r="G41" s="34">
        <v>32</v>
      </c>
    </row>
    <row r="42" spans="1:7">
      <c r="A42" s="6">
        <v>13</v>
      </c>
      <c r="B42" s="22" t="s">
        <v>182</v>
      </c>
      <c r="C42" s="22"/>
      <c r="D42" s="23">
        <v>210</v>
      </c>
      <c r="E42" s="23">
        <v>2</v>
      </c>
      <c r="F42" s="24">
        <v>6.5162037037037032E-2</v>
      </c>
      <c r="G42" s="34">
        <v>31</v>
      </c>
    </row>
    <row r="43" spans="1:7">
      <c r="A43" s="6">
        <v>14</v>
      </c>
      <c r="B43" s="22" t="s">
        <v>183</v>
      </c>
      <c r="C43" s="22"/>
      <c r="D43" s="23">
        <v>212</v>
      </c>
      <c r="E43" s="23">
        <v>2</v>
      </c>
      <c r="F43" s="24">
        <v>6.6145833333333334E-2</v>
      </c>
      <c r="G43" s="34">
        <v>30</v>
      </c>
    </row>
    <row r="44" spans="1:7">
      <c r="A44" s="6">
        <v>15</v>
      </c>
      <c r="B44" s="22" t="s">
        <v>184</v>
      </c>
      <c r="C44" s="22"/>
      <c r="D44" s="23">
        <v>203</v>
      </c>
      <c r="E44" s="23">
        <v>2</v>
      </c>
      <c r="F44" s="24">
        <v>6.6249999999999989E-2</v>
      </c>
      <c r="G44" s="34">
        <v>29</v>
      </c>
    </row>
    <row r="45" spans="1:7">
      <c r="A45" s="6">
        <v>16</v>
      </c>
      <c r="B45" s="22" t="s">
        <v>185</v>
      </c>
      <c r="C45" s="22"/>
      <c r="D45" s="23">
        <v>219</v>
      </c>
      <c r="E45" s="23">
        <v>2</v>
      </c>
      <c r="F45" s="24">
        <v>6.671296296296296E-2</v>
      </c>
      <c r="G45" s="34">
        <v>28</v>
      </c>
    </row>
    <row r="46" spans="1:7">
      <c r="A46" s="6">
        <v>17</v>
      </c>
      <c r="B46" s="22" t="s">
        <v>186</v>
      </c>
      <c r="C46" s="22"/>
      <c r="D46" s="23">
        <v>211</v>
      </c>
      <c r="E46" s="23">
        <v>2</v>
      </c>
      <c r="F46" s="24">
        <v>7.0972222222222228E-2</v>
      </c>
      <c r="G46" s="34">
        <v>27</v>
      </c>
    </row>
    <row r="47" spans="1:7">
      <c r="A47" s="6">
        <v>18</v>
      </c>
      <c r="B47" s="22" t="s">
        <v>187</v>
      </c>
      <c r="C47" s="22"/>
      <c r="D47" s="23">
        <v>215</v>
      </c>
      <c r="E47" s="23">
        <v>2</v>
      </c>
      <c r="F47" s="24">
        <v>7.1122685185185178E-2</v>
      </c>
      <c r="G47" s="34">
        <v>26</v>
      </c>
    </row>
    <row r="48" spans="1:7">
      <c r="A48" s="6">
        <v>19</v>
      </c>
      <c r="B48" s="22" t="s">
        <v>188</v>
      </c>
      <c r="C48" s="22"/>
      <c r="D48" s="23">
        <v>213</v>
      </c>
      <c r="E48" s="23">
        <v>2</v>
      </c>
      <c r="F48" s="24">
        <v>8.1828703703703709E-2</v>
      </c>
      <c r="G48" s="34">
        <v>25</v>
      </c>
    </row>
    <row r="49" spans="1:7">
      <c r="A49" s="6" t="s">
        <v>164</v>
      </c>
      <c r="B49" s="22" t="s">
        <v>189</v>
      </c>
      <c r="C49" s="22"/>
      <c r="D49" s="23">
        <v>208</v>
      </c>
      <c r="E49" s="23">
        <v>1</v>
      </c>
      <c r="F49" s="24" t="s">
        <v>163</v>
      </c>
      <c r="G49" s="34">
        <v>23</v>
      </c>
    </row>
    <row r="50" spans="1:7">
      <c r="A50" s="6" t="s">
        <v>164</v>
      </c>
      <c r="B50" s="22" t="s">
        <v>190</v>
      </c>
      <c r="C50" s="22"/>
      <c r="D50" s="23">
        <v>209</v>
      </c>
      <c r="E50" s="23">
        <v>1</v>
      </c>
      <c r="F50" s="24" t="s">
        <v>163</v>
      </c>
      <c r="G50" s="34">
        <v>23</v>
      </c>
    </row>
    <row r="51" spans="1:7">
      <c r="A51" s="6" t="s">
        <v>164</v>
      </c>
      <c r="B51" s="22" t="s">
        <v>191</v>
      </c>
      <c r="C51" s="22"/>
      <c r="D51" s="23">
        <v>218</v>
      </c>
      <c r="E51" s="23">
        <v>1</v>
      </c>
      <c r="F51" s="24" t="s">
        <v>163</v>
      </c>
      <c r="G51" s="34">
        <v>23</v>
      </c>
    </row>
    <row r="52" spans="1:7">
      <c r="A52" s="14" t="s">
        <v>164</v>
      </c>
      <c r="B52" s="37" t="s">
        <v>192</v>
      </c>
      <c r="C52" s="37"/>
      <c r="D52" s="38">
        <v>222</v>
      </c>
      <c r="E52" s="38">
        <v>1</v>
      </c>
      <c r="F52" s="39" t="s">
        <v>163</v>
      </c>
      <c r="G52" s="40">
        <v>23</v>
      </c>
    </row>
    <row r="53" spans="1:7">
      <c r="A53" s="30" t="s">
        <v>26</v>
      </c>
      <c r="B53" s="31"/>
      <c r="C53" s="31"/>
      <c r="D53" s="31"/>
      <c r="E53" s="31"/>
      <c r="F53" s="31"/>
      <c r="G53" s="43"/>
    </row>
    <row r="54" spans="1:7">
      <c r="A54" s="11">
        <v>1</v>
      </c>
      <c r="B54" s="19" t="s">
        <v>139</v>
      </c>
      <c r="C54" s="19" t="s">
        <v>140</v>
      </c>
      <c r="D54" s="20">
        <v>305</v>
      </c>
      <c r="E54" s="20">
        <v>2</v>
      </c>
      <c r="F54" s="21">
        <v>5.2962962962962962E-2</v>
      </c>
      <c r="G54" s="42">
        <v>41</v>
      </c>
    </row>
    <row r="55" spans="1:7">
      <c r="A55" s="6">
        <v>2</v>
      </c>
      <c r="B55" s="22" t="s">
        <v>141</v>
      </c>
      <c r="C55" s="22" t="s">
        <v>142</v>
      </c>
      <c r="D55" s="23">
        <v>300</v>
      </c>
      <c r="E55" s="23">
        <v>2</v>
      </c>
      <c r="F55" s="24">
        <v>5.3124999999999999E-2</v>
      </c>
      <c r="G55" s="34">
        <v>38</v>
      </c>
    </row>
    <row r="56" spans="1:7">
      <c r="A56" s="6">
        <v>3</v>
      </c>
      <c r="B56" s="22" t="s">
        <v>143</v>
      </c>
      <c r="C56" s="22" t="s">
        <v>144</v>
      </c>
      <c r="D56" s="23">
        <v>307</v>
      </c>
      <c r="E56" s="23">
        <v>2</v>
      </c>
      <c r="F56" s="24">
        <v>5.4710648148148154E-2</v>
      </c>
      <c r="G56" s="34">
        <v>35</v>
      </c>
    </row>
    <row r="57" spans="1:7">
      <c r="A57" s="6">
        <v>4</v>
      </c>
      <c r="B57" s="22" t="s">
        <v>145</v>
      </c>
      <c r="C57" s="22"/>
      <c r="D57" s="23">
        <v>312</v>
      </c>
      <c r="E57" s="23">
        <v>2</v>
      </c>
      <c r="F57" s="24">
        <v>5.7951388888888893E-2</v>
      </c>
      <c r="G57" s="34">
        <v>34</v>
      </c>
    </row>
    <row r="58" spans="1:7">
      <c r="A58" s="6">
        <v>5</v>
      </c>
      <c r="B58" s="22" t="s">
        <v>146</v>
      </c>
      <c r="C58" s="22" t="s">
        <v>147</v>
      </c>
      <c r="D58" s="23">
        <v>314</v>
      </c>
      <c r="E58" s="23">
        <v>2</v>
      </c>
      <c r="F58" s="24">
        <v>6.0243055555555557E-2</v>
      </c>
      <c r="G58" s="34">
        <v>33</v>
      </c>
    </row>
    <row r="59" spans="1:7">
      <c r="A59" s="6">
        <v>6</v>
      </c>
      <c r="B59" s="22" t="s">
        <v>148</v>
      </c>
      <c r="C59" s="22" t="s">
        <v>149</v>
      </c>
      <c r="D59" s="23">
        <v>313</v>
      </c>
      <c r="E59" s="23">
        <v>2</v>
      </c>
      <c r="F59" s="24">
        <v>6.2962962962962957E-2</v>
      </c>
      <c r="G59" s="34">
        <v>32</v>
      </c>
    </row>
    <row r="60" spans="1:7">
      <c r="A60" s="6">
        <v>7</v>
      </c>
      <c r="B60" s="22" t="s">
        <v>150</v>
      </c>
      <c r="C60" s="22" t="s">
        <v>151</v>
      </c>
      <c r="D60" s="23">
        <v>310</v>
      </c>
      <c r="E60" s="23">
        <v>2</v>
      </c>
      <c r="F60" s="24">
        <v>6.3692129629629626E-2</v>
      </c>
      <c r="G60" s="34">
        <v>31</v>
      </c>
    </row>
    <row r="61" spans="1:7">
      <c r="A61" s="6">
        <v>8</v>
      </c>
      <c r="B61" s="22" t="s">
        <v>152</v>
      </c>
      <c r="C61" s="22"/>
      <c r="D61" s="23">
        <v>302</v>
      </c>
      <c r="E61" s="23">
        <v>2</v>
      </c>
      <c r="F61" s="24">
        <v>6.4062500000000008E-2</v>
      </c>
      <c r="G61" s="34">
        <v>30</v>
      </c>
    </row>
    <row r="62" spans="1:7">
      <c r="A62" s="6">
        <v>9</v>
      </c>
      <c r="B62" s="22" t="s">
        <v>153</v>
      </c>
      <c r="C62" s="22"/>
      <c r="D62" s="23">
        <v>306</v>
      </c>
      <c r="E62" s="23">
        <v>2</v>
      </c>
      <c r="F62" s="24">
        <v>6.6053240740740746E-2</v>
      </c>
      <c r="G62" s="34">
        <v>29</v>
      </c>
    </row>
    <row r="63" spans="1:7">
      <c r="A63" s="6">
        <v>10</v>
      </c>
      <c r="B63" s="22" t="s">
        <v>154</v>
      </c>
      <c r="C63" s="22" t="s">
        <v>155</v>
      </c>
      <c r="D63" s="23">
        <v>309</v>
      </c>
      <c r="E63" s="23">
        <v>2</v>
      </c>
      <c r="F63" s="24">
        <v>7.0636574074074074E-2</v>
      </c>
      <c r="G63" s="34">
        <v>28</v>
      </c>
    </row>
    <row r="64" spans="1:7">
      <c r="A64" s="6">
        <v>11</v>
      </c>
      <c r="B64" s="22" t="s">
        <v>156</v>
      </c>
      <c r="C64" s="22" t="s">
        <v>157</v>
      </c>
      <c r="D64" s="23">
        <v>315</v>
      </c>
      <c r="E64" s="23">
        <v>2</v>
      </c>
      <c r="F64" s="24">
        <v>7.3680555555555555E-2</v>
      </c>
      <c r="G64" s="34">
        <v>27</v>
      </c>
    </row>
    <row r="65" spans="1:7">
      <c r="A65" s="6">
        <v>12</v>
      </c>
      <c r="B65" s="22" t="s">
        <v>158</v>
      </c>
      <c r="C65" s="22"/>
      <c r="D65" s="23">
        <v>301</v>
      </c>
      <c r="E65" s="23">
        <v>2</v>
      </c>
      <c r="F65" s="24">
        <v>7.4155092592592592E-2</v>
      </c>
      <c r="G65" s="34">
        <v>26</v>
      </c>
    </row>
    <row r="66" spans="1:7">
      <c r="A66" s="6">
        <v>13</v>
      </c>
      <c r="B66" s="22" t="s">
        <v>159</v>
      </c>
      <c r="C66" s="22" t="s">
        <v>160</v>
      </c>
      <c r="D66" s="23">
        <v>303</v>
      </c>
      <c r="E66" s="23">
        <v>2</v>
      </c>
      <c r="F66" s="24">
        <v>0.125</v>
      </c>
      <c r="G66" s="34">
        <v>25</v>
      </c>
    </row>
    <row r="67" spans="1:7">
      <c r="A67" s="6">
        <v>14</v>
      </c>
      <c r="B67" s="22" t="s">
        <v>161</v>
      </c>
      <c r="C67" s="22"/>
      <c r="D67" s="23">
        <v>304</v>
      </c>
      <c r="E67" s="23">
        <v>2</v>
      </c>
      <c r="F67" s="24">
        <v>0.13333333333333333</v>
      </c>
      <c r="G67" s="34">
        <v>24</v>
      </c>
    </row>
    <row r="68" spans="1:7">
      <c r="A68" s="6" t="s">
        <v>164</v>
      </c>
      <c r="B68" s="22" t="s">
        <v>162</v>
      </c>
      <c r="C68" s="22"/>
      <c r="D68" s="23">
        <v>308</v>
      </c>
      <c r="E68" s="23">
        <v>1</v>
      </c>
      <c r="F68" s="24" t="s">
        <v>163</v>
      </c>
      <c r="G68" s="34">
        <v>16</v>
      </c>
    </row>
    <row r="69" spans="1:7">
      <c r="A69" s="14" t="s">
        <v>164</v>
      </c>
      <c r="B69" s="37" t="s">
        <v>165</v>
      </c>
      <c r="C69" s="37"/>
      <c r="D69" s="38">
        <v>311</v>
      </c>
      <c r="E69" s="38">
        <v>1</v>
      </c>
      <c r="F69" s="39" t="s">
        <v>163</v>
      </c>
      <c r="G69" s="40">
        <v>16</v>
      </c>
    </row>
    <row r="70" spans="1:7">
      <c r="A70" s="30" t="s">
        <v>75</v>
      </c>
      <c r="B70" s="31"/>
      <c r="C70" s="31"/>
      <c r="D70" s="31"/>
      <c r="E70" s="31"/>
      <c r="F70" s="31"/>
      <c r="G70" s="43"/>
    </row>
    <row r="71" spans="1:7">
      <c r="A71" s="11">
        <v>1</v>
      </c>
      <c r="B71" s="19" t="s">
        <v>193</v>
      </c>
      <c r="C71" s="19" t="s">
        <v>194</v>
      </c>
      <c r="D71" s="20">
        <v>232</v>
      </c>
      <c r="E71" s="20">
        <v>2</v>
      </c>
      <c r="F71" s="21">
        <v>5.9259259259259262E-2</v>
      </c>
      <c r="G71" s="42">
        <v>32</v>
      </c>
    </row>
    <row r="72" spans="1:7">
      <c r="A72" s="6">
        <v>2</v>
      </c>
      <c r="B72" s="22" t="s">
        <v>195</v>
      </c>
      <c r="C72" s="22" t="s">
        <v>174</v>
      </c>
      <c r="D72" s="23">
        <v>236</v>
      </c>
      <c r="E72" s="23">
        <v>2</v>
      </c>
      <c r="F72" s="24">
        <v>6.0891203703703704E-2</v>
      </c>
      <c r="G72" s="34">
        <v>29</v>
      </c>
    </row>
    <row r="73" spans="1:7">
      <c r="A73" s="6">
        <v>3</v>
      </c>
      <c r="B73" s="22" t="s">
        <v>196</v>
      </c>
      <c r="C73" s="22" t="s">
        <v>197</v>
      </c>
      <c r="D73" s="23">
        <v>230</v>
      </c>
      <c r="E73" s="23">
        <v>2</v>
      </c>
      <c r="F73" s="24">
        <v>6.4027777777777781E-2</v>
      </c>
      <c r="G73" s="34">
        <v>26</v>
      </c>
    </row>
    <row r="74" spans="1:7">
      <c r="A74" s="6">
        <v>4</v>
      </c>
      <c r="B74" s="22" t="s">
        <v>198</v>
      </c>
      <c r="C74" s="22" t="s">
        <v>199</v>
      </c>
      <c r="D74" s="23">
        <v>234</v>
      </c>
      <c r="E74" s="23">
        <v>2</v>
      </c>
      <c r="F74" s="24">
        <v>6.6469907407407408E-2</v>
      </c>
      <c r="G74" s="34">
        <v>24</v>
      </c>
    </row>
    <row r="75" spans="1:7">
      <c r="A75" s="6">
        <v>5</v>
      </c>
      <c r="B75" s="22" t="s">
        <v>200</v>
      </c>
      <c r="C75" s="22" t="s">
        <v>201</v>
      </c>
      <c r="D75" s="23">
        <v>231</v>
      </c>
      <c r="E75" s="23">
        <v>2</v>
      </c>
      <c r="F75" s="24">
        <v>7.1180555555555566E-2</v>
      </c>
      <c r="G75" s="34">
        <v>23</v>
      </c>
    </row>
    <row r="76" spans="1:7">
      <c r="A76" s="6">
        <v>6</v>
      </c>
      <c r="B76" s="22" t="s">
        <v>202</v>
      </c>
      <c r="C76" s="22" t="s">
        <v>203</v>
      </c>
      <c r="D76" s="23">
        <v>235</v>
      </c>
      <c r="E76" s="23">
        <v>2</v>
      </c>
      <c r="F76" s="24">
        <v>8.0856481481481488E-2</v>
      </c>
      <c r="G76" s="34">
        <v>22</v>
      </c>
    </row>
    <row r="77" spans="1:7">
      <c r="A77" s="14">
        <v>7</v>
      </c>
      <c r="B77" s="37" t="s">
        <v>204</v>
      </c>
      <c r="C77" s="37"/>
      <c r="D77" s="38">
        <v>233</v>
      </c>
      <c r="E77" s="38">
        <v>2</v>
      </c>
      <c r="F77" s="39">
        <v>8.5254629629629639E-2</v>
      </c>
      <c r="G77" s="40">
        <v>21</v>
      </c>
    </row>
    <row r="78" spans="1:7">
      <c r="A78" s="30" t="s">
        <v>279</v>
      </c>
      <c r="B78" s="31"/>
      <c r="C78" s="31"/>
      <c r="D78" s="31"/>
      <c r="E78" s="31"/>
      <c r="F78" s="31"/>
      <c r="G78" s="43"/>
    </row>
    <row r="79" spans="1:7">
      <c r="A79" s="41">
        <v>1</v>
      </c>
      <c r="B79" s="19" t="s">
        <v>205</v>
      </c>
      <c r="C79" s="19"/>
      <c r="D79" s="20">
        <v>252</v>
      </c>
      <c r="E79" s="20">
        <v>2</v>
      </c>
      <c r="F79" s="28">
        <v>6.7175925925925931E-2</v>
      </c>
      <c r="G79" s="42">
        <v>28</v>
      </c>
    </row>
    <row r="80" spans="1:7">
      <c r="A80" s="8">
        <v>2</v>
      </c>
      <c r="B80" s="22" t="s">
        <v>206</v>
      </c>
      <c r="C80" s="22"/>
      <c r="D80" s="23">
        <v>251</v>
      </c>
      <c r="E80" s="23">
        <v>2</v>
      </c>
      <c r="F80" s="27">
        <v>8.5243055555555558E-2</v>
      </c>
      <c r="G80" s="34">
        <v>25</v>
      </c>
    </row>
    <row r="81" spans="1:7">
      <c r="A81" s="35" t="s">
        <v>164</v>
      </c>
      <c r="B81" s="25" t="s">
        <v>207</v>
      </c>
      <c r="C81" s="25"/>
      <c r="D81" s="26">
        <v>250</v>
      </c>
      <c r="E81" s="26">
        <v>2</v>
      </c>
      <c r="F81" s="26" t="s">
        <v>163</v>
      </c>
      <c r="G81" s="36">
        <v>3</v>
      </c>
    </row>
  </sheetData>
  <printOptions horizontalCentered="1"/>
  <pageMargins left="0.5" right="0.5" top="0.75" bottom="0.75" header="0.3" footer="0.3"/>
  <pageSetup fitToHeight="2" orientation="portrait" r:id="rId1"/>
  <headerFooter>
    <oddFooter>&amp;L&amp;10Michigan Fat Bike Series UNoffical Results by William "Kim" Sherman , visit http://www.wa8kim.com/mglriders.html for Excel version&amp;RPage &amp;P of&amp;N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6"/>
  <sheetViews>
    <sheetView tabSelected="1" zoomScaleNormal="100" workbookViewId="0"/>
  </sheetViews>
  <sheetFormatPr defaultRowHeight="15"/>
  <cols>
    <col min="1" max="1" width="5.42578125" style="2" customWidth="1"/>
    <col min="2" max="2" width="25.85546875" style="1" customWidth="1"/>
    <col min="3" max="3" width="43.140625" style="1" customWidth="1"/>
    <col min="4" max="4" width="7.85546875" style="1" customWidth="1"/>
    <col min="5" max="5" width="6.140625" style="1" customWidth="1"/>
    <col min="6" max="6" width="9.140625" style="4"/>
    <col min="7" max="7" width="7.28515625" style="1" customWidth="1"/>
    <col min="8" max="16384" width="9.140625" style="1"/>
  </cols>
  <sheetData>
    <row r="1" spans="1:7" ht="18.75">
      <c r="A1" s="29" t="s">
        <v>322</v>
      </c>
      <c r="B1" s="44"/>
      <c r="C1" s="44"/>
      <c r="D1" s="44"/>
      <c r="E1" s="44"/>
      <c r="F1" s="44"/>
      <c r="G1" s="44"/>
    </row>
    <row r="2" spans="1:7" ht="18.75">
      <c r="A2" s="33" t="s">
        <v>324</v>
      </c>
      <c r="B2" s="45"/>
      <c r="C2" s="45"/>
      <c r="D2" s="45"/>
      <c r="E2" s="45"/>
      <c r="F2" s="45"/>
      <c r="G2" s="44"/>
    </row>
    <row r="3" spans="1:7" s="5" customFormat="1">
      <c r="A3" s="16" t="s">
        <v>20</v>
      </c>
      <c r="B3" s="17" t="s">
        <v>14</v>
      </c>
      <c r="C3" s="17" t="s">
        <v>15</v>
      </c>
      <c r="D3" s="17" t="s">
        <v>17</v>
      </c>
      <c r="E3" s="17" t="s">
        <v>18</v>
      </c>
      <c r="F3" s="18" t="s">
        <v>19</v>
      </c>
      <c r="G3" s="17" t="s">
        <v>239</v>
      </c>
    </row>
    <row r="4" spans="1:7">
      <c r="A4" s="30" t="s">
        <v>84</v>
      </c>
      <c r="B4" s="31"/>
      <c r="C4" s="31"/>
      <c r="D4" s="31"/>
      <c r="E4" s="31"/>
      <c r="F4" s="31"/>
      <c r="G4" s="43"/>
    </row>
    <row r="5" spans="1:7">
      <c r="A5" s="11">
        <v>1</v>
      </c>
      <c r="B5" s="12" t="s">
        <v>82</v>
      </c>
      <c r="C5" s="12" t="s">
        <v>83</v>
      </c>
      <c r="D5" s="12">
        <v>50</v>
      </c>
      <c r="E5" s="12">
        <v>6</v>
      </c>
      <c r="F5" s="49">
        <v>9.2372685185185197E-2</v>
      </c>
      <c r="G5" s="42">
        <v>47</v>
      </c>
    </row>
    <row r="6" spans="1:7">
      <c r="A6" s="6">
        <v>2</v>
      </c>
      <c r="B6" s="7" t="s">
        <v>85</v>
      </c>
      <c r="C6" s="7" t="s">
        <v>86</v>
      </c>
      <c r="D6" s="7">
        <v>386</v>
      </c>
      <c r="E6" s="7">
        <v>6</v>
      </c>
      <c r="F6" s="46">
        <v>9.2384259259259263E-2</v>
      </c>
      <c r="G6" s="34">
        <v>44</v>
      </c>
    </row>
    <row r="7" spans="1:7">
      <c r="A7" s="6">
        <v>3</v>
      </c>
      <c r="B7" s="7" t="s">
        <v>87</v>
      </c>
      <c r="C7" s="7" t="s">
        <v>88</v>
      </c>
      <c r="D7" s="7">
        <v>52</v>
      </c>
      <c r="E7" s="7">
        <v>6</v>
      </c>
      <c r="F7" s="46">
        <v>9.2384259259259263E-2</v>
      </c>
      <c r="G7" s="34">
        <v>41</v>
      </c>
    </row>
    <row r="8" spans="1:7">
      <c r="A8" s="6">
        <v>4</v>
      </c>
      <c r="B8" s="7" t="s">
        <v>89</v>
      </c>
      <c r="C8" s="7"/>
      <c r="D8" s="7">
        <v>66</v>
      </c>
      <c r="E8" s="7">
        <v>6</v>
      </c>
      <c r="F8" s="46">
        <v>9.5821759259259245E-2</v>
      </c>
      <c r="G8" s="34">
        <v>39</v>
      </c>
    </row>
    <row r="9" spans="1:7">
      <c r="A9" s="6">
        <v>5</v>
      </c>
      <c r="B9" s="7" t="s">
        <v>90</v>
      </c>
      <c r="C9" s="7" t="s">
        <v>91</v>
      </c>
      <c r="D9" s="7">
        <v>61</v>
      </c>
      <c r="E9" s="7">
        <v>6</v>
      </c>
      <c r="F9" s="46">
        <v>9.9479166666666674E-2</v>
      </c>
      <c r="G9" s="34">
        <v>38</v>
      </c>
    </row>
    <row r="10" spans="1:7">
      <c r="A10" s="6">
        <v>6</v>
      </c>
      <c r="B10" s="7" t="s">
        <v>92</v>
      </c>
      <c r="C10" s="7" t="s">
        <v>93</v>
      </c>
      <c r="D10" s="7">
        <v>383</v>
      </c>
      <c r="E10" s="7">
        <v>5</v>
      </c>
      <c r="F10" s="46">
        <v>8.3090277777777777E-2</v>
      </c>
      <c r="G10" s="34">
        <v>37</v>
      </c>
    </row>
    <row r="11" spans="1:7">
      <c r="A11" s="6">
        <v>7</v>
      </c>
      <c r="B11" s="7" t="s">
        <v>94</v>
      </c>
      <c r="C11" s="7"/>
      <c r="D11" s="7">
        <v>59</v>
      </c>
      <c r="E11" s="7">
        <v>5</v>
      </c>
      <c r="F11" s="46">
        <v>8.3101851851851857E-2</v>
      </c>
      <c r="G11" s="34">
        <v>36</v>
      </c>
    </row>
    <row r="12" spans="1:7">
      <c r="A12" s="6">
        <v>8</v>
      </c>
      <c r="B12" s="7" t="s">
        <v>95</v>
      </c>
      <c r="C12" s="7" t="s">
        <v>96</v>
      </c>
      <c r="D12" s="7">
        <v>56</v>
      </c>
      <c r="E12" s="7">
        <v>5</v>
      </c>
      <c r="F12" s="46">
        <v>8.3113425925925924E-2</v>
      </c>
      <c r="G12" s="34">
        <v>35</v>
      </c>
    </row>
    <row r="13" spans="1:7">
      <c r="A13" s="6">
        <v>9</v>
      </c>
      <c r="B13" s="7" t="s">
        <v>97</v>
      </c>
      <c r="C13" s="7"/>
      <c r="D13" s="7">
        <v>68</v>
      </c>
      <c r="E13" s="7">
        <v>5</v>
      </c>
      <c r="F13" s="46">
        <v>8.5879629629629625E-2</v>
      </c>
      <c r="G13" s="34">
        <v>34</v>
      </c>
    </row>
    <row r="14" spans="1:7">
      <c r="A14" s="6">
        <v>10</v>
      </c>
      <c r="B14" s="7" t="s">
        <v>98</v>
      </c>
      <c r="C14" s="7" t="s">
        <v>93</v>
      </c>
      <c r="D14" s="7">
        <v>53</v>
      </c>
      <c r="E14" s="7">
        <v>5</v>
      </c>
      <c r="F14" s="46">
        <v>8.5902777777777772E-2</v>
      </c>
      <c r="G14" s="34">
        <v>33</v>
      </c>
    </row>
    <row r="15" spans="1:7">
      <c r="A15" s="6">
        <v>11</v>
      </c>
      <c r="B15" s="7" t="s">
        <v>99</v>
      </c>
      <c r="C15" s="7"/>
      <c r="D15" s="7">
        <v>57</v>
      </c>
      <c r="E15" s="7">
        <v>5</v>
      </c>
      <c r="F15" s="46">
        <v>8.7766203703703707E-2</v>
      </c>
      <c r="G15" s="34">
        <v>32</v>
      </c>
    </row>
    <row r="16" spans="1:7">
      <c r="A16" s="6">
        <v>12</v>
      </c>
      <c r="B16" s="7" t="s">
        <v>100</v>
      </c>
      <c r="C16" s="7"/>
      <c r="D16" s="7">
        <v>65</v>
      </c>
      <c r="E16" s="7">
        <v>5</v>
      </c>
      <c r="F16" s="46">
        <v>8.9328703703703702E-2</v>
      </c>
      <c r="G16" s="34">
        <v>31</v>
      </c>
    </row>
    <row r="17" spans="1:7">
      <c r="A17" s="6">
        <v>13</v>
      </c>
      <c r="B17" s="7" t="s">
        <v>101</v>
      </c>
      <c r="C17" s="7" t="s">
        <v>102</v>
      </c>
      <c r="D17" s="7">
        <v>384</v>
      </c>
      <c r="E17" s="7">
        <v>5</v>
      </c>
      <c r="F17" s="46">
        <v>9.0949074074074085E-2</v>
      </c>
      <c r="G17" s="34">
        <v>30</v>
      </c>
    </row>
    <row r="18" spans="1:7">
      <c r="A18" s="6">
        <v>14</v>
      </c>
      <c r="B18" s="7" t="s">
        <v>103</v>
      </c>
      <c r="C18" s="7" t="s">
        <v>74</v>
      </c>
      <c r="D18" s="7">
        <v>69</v>
      </c>
      <c r="E18" s="7">
        <v>5</v>
      </c>
      <c r="F18" s="46">
        <v>9.1909722222222226E-2</v>
      </c>
      <c r="G18" s="34">
        <v>29</v>
      </c>
    </row>
    <row r="19" spans="1:7">
      <c r="A19" s="6">
        <v>15</v>
      </c>
      <c r="B19" s="7" t="s">
        <v>104</v>
      </c>
      <c r="C19" s="7" t="s">
        <v>93</v>
      </c>
      <c r="D19" s="7">
        <v>58</v>
      </c>
      <c r="E19" s="7">
        <v>5</v>
      </c>
      <c r="F19" s="46">
        <v>9.346064814814814E-2</v>
      </c>
      <c r="G19" s="34">
        <v>28</v>
      </c>
    </row>
    <row r="20" spans="1:7">
      <c r="A20" s="6">
        <v>16</v>
      </c>
      <c r="B20" s="7" t="s">
        <v>12</v>
      </c>
      <c r="C20" s="7" t="s">
        <v>67</v>
      </c>
      <c r="D20" s="7">
        <v>62</v>
      </c>
      <c r="E20" s="7">
        <v>5</v>
      </c>
      <c r="F20" s="46">
        <v>9.4270833333333345E-2</v>
      </c>
      <c r="G20" s="34">
        <v>27</v>
      </c>
    </row>
    <row r="21" spans="1:7">
      <c r="A21" s="6">
        <v>17</v>
      </c>
      <c r="B21" s="7" t="s">
        <v>105</v>
      </c>
      <c r="C21" s="7"/>
      <c r="D21" s="7">
        <v>54</v>
      </c>
      <c r="E21" s="7">
        <v>5</v>
      </c>
      <c r="F21" s="46">
        <v>9.5092592592592604E-2</v>
      </c>
      <c r="G21" s="34">
        <v>26</v>
      </c>
    </row>
    <row r="22" spans="1:7">
      <c r="A22" s="6">
        <v>18</v>
      </c>
      <c r="B22" s="7" t="s">
        <v>106</v>
      </c>
      <c r="C22" s="7" t="s">
        <v>93</v>
      </c>
      <c r="D22" s="7">
        <v>55</v>
      </c>
      <c r="E22" s="7">
        <v>5</v>
      </c>
      <c r="F22" s="46">
        <v>9.780092592592593E-2</v>
      </c>
      <c r="G22" s="34">
        <v>25</v>
      </c>
    </row>
    <row r="23" spans="1:7">
      <c r="A23" s="6">
        <v>20</v>
      </c>
      <c r="B23" s="7" t="s">
        <v>108</v>
      </c>
      <c r="C23" s="7" t="s">
        <v>109</v>
      </c>
      <c r="D23" s="7">
        <v>67</v>
      </c>
      <c r="E23" s="7">
        <v>4</v>
      </c>
      <c r="F23" s="46">
        <v>7.7152777777777778E-2</v>
      </c>
      <c r="G23" s="34">
        <v>24</v>
      </c>
    </row>
    <row r="24" spans="1:7">
      <c r="A24" s="6">
        <v>21</v>
      </c>
      <c r="B24" s="7" t="s">
        <v>110</v>
      </c>
      <c r="C24" s="7"/>
      <c r="D24" s="7">
        <v>51</v>
      </c>
      <c r="E24" s="7">
        <v>4</v>
      </c>
      <c r="F24" s="46">
        <v>9.9016203703703717E-2</v>
      </c>
      <c r="G24" s="34">
        <v>23</v>
      </c>
    </row>
    <row r="25" spans="1:7">
      <c r="A25" s="6">
        <v>22</v>
      </c>
      <c r="B25" s="7" t="s">
        <v>111</v>
      </c>
      <c r="C25" s="7" t="s">
        <v>112</v>
      </c>
      <c r="D25" s="7">
        <v>63</v>
      </c>
      <c r="E25" s="7">
        <v>3</v>
      </c>
      <c r="F25" s="46">
        <v>0</v>
      </c>
      <c r="G25" s="34">
        <v>23</v>
      </c>
    </row>
    <row r="26" spans="1:7">
      <c r="A26" s="6">
        <v>23</v>
      </c>
      <c r="B26" s="7" t="s">
        <v>113</v>
      </c>
      <c r="C26" s="7"/>
      <c r="D26" s="7">
        <v>385</v>
      </c>
      <c r="E26" s="7">
        <v>2</v>
      </c>
      <c r="F26" s="46">
        <v>0</v>
      </c>
      <c r="G26" s="34">
        <v>23</v>
      </c>
    </row>
    <row r="27" spans="1:7">
      <c r="A27" s="14" t="s">
        <v>73</v>
      </c>
      <c r="B27" s="15" t="s">
        <v>114</v>
      </c>
      <c r="C27" s="15"/>
      <c r="D27" s="15">
        <v>60</v>
      </c>
      <c r="E27" s="15">
        <v>0</v>
      </c>
      <c r="F27" s="48">
        <v>0</v>
      </c>
      <c r="G27" s="40">
        <v>0</v>
      </c>
    </row>
    <row r="28" spans="1:7">
      <c r="A28" s="30" t="s">
        <v>222</v>
      </c>
      <c r="B28" s="31"/>
      <c r="C28" s="31"/>
      <c r="D28" s="31"/>
      <c r="E28" s="31"/>
      <c r="F28" s="31"/>
      <c r="G28" s="43"/>
    </row>
    <row r="29" spans="1:7">
      <c r="A29" s="11">
        <v>1</v>
      </c>
      <c r="B29" s="12" t="s">
        <v>115</v>
      </c>
      <c r="C29" s="12"/>
      <c r="D29" s="12">
        <v>110</v>
      </c>
      <c r="E29" s="12">
        <v>6</v>
      </c>
      <c r="F29" s="49">
        <v>9.2407407407407396E-2</v>
      </c>
      <c r="G29" s="42">
        <v>36</v>
      </c>
    </row>
    <row r="30" spans="1:7">
      <c r="A30" s="6"/>
      <c r="B30" s="7" t="s">
        <v>117</v>
      </c>
      <c r="C30" s="7" t="s">
        <v>118</v>
      </c>
      <c r="D30" s="7">
        <v>119</v>
      </c>
      <c r="E30" s="7">
        <v>6</v>
      </c>
      <c r="F30" s="46" t="s">
        <v>119</v>
      </c>
      <c r="G30" s="34">
        <v>33</v>
      </c>
    </row>
    <row r="31" spans="1:7">
      <c r="A31" s="6">
        <v>3</v>
      </c>
      <c r="B31" s="7" t="s">
        <v>13</v>
      </c>
      <c r="C31" s="7"/>
      <c r="D31" s="7">
        <v>117</v>
      </c>
      <c r="E31" s="7">
        <v>5</v>
      </c>
      <c r="F31" s="46">
        <v>8.0578703703703694E-2</v>
      </c>
      <c r="G31" s="34">
        <v>30</v>
      </c>
    </row>
    <row r="32" spans="1:7">
      <c r="A32" s="6">
        <v>4</v>
      </c>
      <c r="B32" s="7" t="s">
        <v>120</v>
      </c>
      <c r="C32" s="7" t="s">
        <v>121</v>
      </c>
      <c r="D32" s="7">
        <v>118</v>
      </c>
      <c r="E32" s="7">
        <v>5</v>
      </c>
      <c r="F32" s="46">
        <v>8.4363425925925925E-2</v>
      </c>
      <c r="G32" s="34">
        <v>28</v>
      </c>
    </row>
    <row r="33" spans="1:7">
      <c r="A33" s="6">
        <v>5</v>
      </c>
      <c r="B33" s="7" t="s">
        <v>122</v>
      </c>
      <c r="C33" s="7" t="s">
        <v>123</v>
      </c>
      <c r="D33" s="7">
        <v>115</v>
      </c>
      <c r="E33" s="7">
        <v>5</v>
      </c>
      <c r="F33" s="46">
        <v>8.5555555555555551E-2</v>
      </c>
      <c r="G33" s="34">
        <v>27</v>
      </c>
    </row>
    <row r="34" spans="1:7">
      <c r="A34" s="6">
        <v>6</v>
      </c>
      <c r="B34" s="7" t="s">
        <v>124</v>
      </c>
      <c r="C34" s="7" t="s">
        <v>123</v>
      </c>
      <c r="D34" s="7">
        <v>113</v>
      </c>
      <c r="E34" s="7">
        <v>5</v>
      </c>
      <c r="F34" s="46">
        <v>8.5925925925925919E-2</v>
      </c>
      <c r="G34" s="34">
        <v>26</v>
      </c>
    </row>
    <row r="35" spans="1:7">
      <c r="A35" s="6">
        <v>7</v>
      </c>
      <c r="B35" s="7" t="s">
        <v>107</v>
      </c>
      <c r="C35" s="7"/>
      <c r="D35" s="7">
        <v>64</v>
      </c>
      <c r="E35" s="7">
        <v>5</v>
      </c>
      <c r="F35" s="46">
        <v>9.8391203703703703E-2</v>
      </c>
      <c r="G35" s="34">
        <v>25</v>
      </c>
    </row>
    <row r="36" spans="1:7">
      <c r="A36" s="6">
        <v>8</v>
      </c>
      <c r="B36" s="7" t="s">
        <v>125</v>
      </c>
      <c r="C36" s="7"/>
      <c r="D36" s="7">
        <v>112</v>
      </c>
      <c r="E36" s="7">
        <v>4</v>
      </c>
      <c r="F36" s="46">
        <v>6.9444444444444434E-2</v>
      </c>
      <c r="G36" s="34">
        <v>24</v>
      </c>
    </row>
    <row r="37" spans="1:7">
      <c r="A37" s="6">
        <v>9</v>
      </c>
      <c r="B37" s="7" t="s">
        <v>126</v>
      </c>
      <c r="C37" s="7"/>
      <c r="D37" s="7">
        <v>114</v>
      </c>
      <c r="E37" s="7">
        <v>4</v>
      </c>
      <c r="F37" s="46">
        <v>9.1724537037037035E-2</v>
      </c>
      <c r="G37" s="34">
        <v>23</v>
      </c>
    </row>
    <row r="38" spans="1:7">
      <c r="A38" s="6">
        <v>10</v>
      </c>
      <c r="B38" s="7" t="s">
        <v>127</v>
      </c>
      <c r="C38" s="7" t="s">
        <v>128</v>
      </c>
      <c r="D38" s="7">
        <v>120</v>
      </c>
      <c r="E38" s="7">
        <v>3</v>
      </c>
      <c r="F38" s="46">
        <v>0</v>
      </c>
      <c r="G38" s="34">
        <v>22</v>
      </c>
    </row>
    <row r="39" spans="1:7">
      <c r="A39" s="6">
        <v>11</v>
      </c>
      <c r="B39" s="7" t="s">
        <v>129</v>
      </c>
      <c r="C39" s="7" t="s">
        <v>130</v>
      </c>
      <c r="D39" s="7">
        <v>111</v>
      </c>
      <c r="E39" s="7">
        <v>3</v>
      </c>
      <c r="F39" s="46">
        <v>0</v>
      </c>
      <c r="G39" s="34">
        <v>21</v>
      </c>
    </row>
    <row r="40" spans="1:7">
      <c r="A40" s="14" t="s">
        <v>73</v>
      </c>
      <c r="B40" s="15" t="s">
        <v>131</v>
      </c>
      <c r="C40" s="15" t="s">
        <v>132</v>
      </c>
      <c r="D40" s="15">
        <v>116</v>
      </c>
      <c r="E40" s="15">
        <v>0</v>
      </c>
      <c r="F40" s="48">
        <v>0</v>
      </c>
      <c r="G40" s="40">
        <v>0</v>
      </c>
    </row>
    <row r="41" spans="1:7">
      <c r="A41" s="30" t="s">
        <v>53</v>
      </c>
      <c r="B41" s="31"/>
      <c r="C41" s="31"/>
      <c r="D41" s="31"/>
      <c r="E41" s="31"/>
      <c r="F41" s="31"/>
      <c r="G41" s="43"/>
    </row>
    <row r="42" spans="1:7">
      <c r="A42" s="11">
        <v>1</v>
      </c>
      <c r="B42" s="12" t="s">
        <v>51</v>
      </c>
      <c r="C42" s="12" t="s">
        <v>52</v>
      </c>
      <c r="D42" s="12">
        <v>171</v>
      </c>
      <c r="E42" s="12">
        <v>5</v>
      </c>
      <c r="F42" s="49">
        <v>8.6840277777777766E-2</v>
      </c>
      <c r="G42" s="42">
        <v>41</v>
      </c>
    </row>
    <row r="43" spans="1:7">
      <c r="A43" s="6">
        <v>2</v>
      </c>
      <c r="B43" s="7" t="s">
        <v>54</v>
      </c>
      <c r="C43" s="7"/>
      <c r="D43" s="7">
        <v>179</v>
      </c>
      <c r="E43" s="7">
        <v>5</v>
      </c>
      <c r="F43" s="46">
        <v>8.8622685185185179E-2</v>
      </c>
      <c r="G43" s="34">
        <v>38</v>
      </c>
    </row>
    <row r="44" spans="1:7">
      <c r="A44" s="6">
        <v>3</v>
      </c>
      <c r="B44" s="7" t="s">
        <v>55</v>
      </c>
      <c r="C44" s="7" t="s">
        <v>56</v>
      </c>
      <c r="D44" s="7">
        <v>175</v>
      </c>
      <c r="E44" s="7">
        <v>5</v>
      </c>
      <c r="F44" s="46">
        <v>9.3344907407407404E-2</v>
      </c>
      <c r="G44" s="34">
        <v>35</v>
      </c>
    </row>
    <row r="45" spans="1:7">
      <c r="A45" s="6">
        <v>4</v>
      </c>
      <c r="B45" s="7" t="s">
        <v>57</v>
      </c>
      <c r="C45" s="7"/>
      <c r="D45" s="7">
        <v>176</v>
      </c>
      <c r="E45" s="7">
        <v>5</v>
      </c>
      <c r="F45" s="46">
        <v>9.375E-2</v>
      </c>
      <c r="G45" s="34">
        <v>33</v>
      </c>
    </row>
    <row r="46" spans="1:7">
      <c r="A46" s="6">
        <v>5</v>
      </c>
      <c r="B46" s="7" t="s">
        <v>4</v>
      </c>
      <c r="C46" s="7"/>
      <c r="D46" s="7">
        <v>165</v>
      </c>
      <c r="E46" s="7">
        <v>5</v>
      </c>
      <c r="F46" s="46">
        <v>9.3761574074074081E-2</v>
      </c>
      <c r="G46" s="34">
        <v>32</v>
      </c>
    </row>
    <row r="47" spans="1:7">
      <c r="A47" s="6">
        <v>6</v>
      </c>
      <c r="B47" s="7" t="s">
        <v>58</v>
      </c>
      <c r="C47" s="7"/>
      <c r="D47" s="7">
        <v>166</v>
      </c>
      <c r="E47" s="7">
        <v>5</v>
      </c>
      <c r="F47" s="46">
        <v>9.7754629629629622E-2</v>
      </c>
      <c r="G47" s="34">
        <v>31</v>
      </c>
    </row>
    <row r="48" spans="1:7">
      <c r="A48" s="6">
        <v>7</v>
      </c>
      <c r="B48" s="7" t="s">
        <v>59</v>
      </c>
      <c r="C48" s="7"/>
      <c r="D48" s="7">
        <v>167</v>
      </c>
      <c r="E48" s="7">
        <v>5</v>
      </c>
      <c r="F48" s="46">
        <v>0.10208333333333335</v>
      </c>
      <c r="G48" s="34">
        <v>30</v>
      </c>
    </row>
    <row r="49" spans="1:7">
      <c r="A49" s="6">
        <v>8</v>
      </c>
      <c r="B49" s="7" t="s">
        <v>60</v>
      </c>
      <c r="C49" s="7" t="s">
        <v>61</v>
      </c>
      <c r="D49" s="7">
        <v>178</v>
      </c>
      <c r="E49" s="7">
        <v>4</v>
      </c>
      <c r="F49" s="46">
        <v>7.9050925925925927E-2</v>
      </c>
      <c r="G49" s="34">
        <v>29</v>
      </c>
    </row>
    <row r="50" spans="1:7">
      <c r="A50" s="6">
        <v>9</v>
      </c>
      <c r="B50" s="7" t="s">
        <v>62</v>
      </c>
      <c r="C50" s="7" t="s">
        <v>63</v>
      </c>
      <c r="D50" s="7">
        <v>170</v>
      </c>
      <c r="E50" s="7">
        <v>4</v>
      </c>
      <c r="F50" s="46">
        <v>8.0567129629629627E-2</v>
      </c>
      <c r="G50" s="34">
        <v>28</v>
      </c>
    </row>
    <row r="51" spans="1:7">
      <c r="A51" s="6">
        <v>10</v>
      </c>
      <c r="B51" s="7" t="s">
        <v>64</v>
      </c>
      <c r="C51" s="7" t="s">
        <v>65</v>
      </c>
      <c r="D51" s="7">
        <v>177</v>
      </c>
      <c r="E51" s="7">
        <v>4</v>
      </c>
      <c r="F51" s="46">
        <v>8.5231481481481478E-2</v>
      </c>
      <c r="G51" s="34">
        <v>27</v>
      </c>
    </row>
    <row r="52" spans="1:7">
      <c r="A52" s="6">
        <v>11</v>
      </c>
      <c r="B52" s="7" t="s">
        <v>5</v>
      </c>
      <c r="C52" s="7"/>
      <c r="D52" s="7">
        <v>164</v>
      </c>
      <c r="E52" s="7">
        <v>4</v>
      </c>
      <c r="F52" s="46">
        <v>8.68287037037037E-2</v>
      </c>
      <c r="G52" s="34">
        <v>26</v>
      </c>
    </row>
    <row r="53" spans="1:7">
      <c r="A53" s="6">
        <v>12</v>
      </c>
      <c r="B53" s="7" t="s">
        <v>66</v>
      </c>
      <c r="C53" s="7" t="s">
        <v>67</v>
      </c>
      <c r="D53" s="7">
        <v>174</v>
      </c>
      <c r="E53" s="7">
        <v>4</v>
      </c>
      <c r="F53" s="46">
        <v>9.0092592592592599E-2</v>
      </c>
      <c r="G53" s="34">
        <v>25</v>
      </c>
    </row>
    <row r="54" spans="1:7">
      <c r="A54" s="6">
        <v>13</v>
      </c>
      <c r="B54" s="7" t="s">
        <v>6</v>
      </c>
      <c r="C54" s="7" t="s">
        <v>68</v>
      </c>
      <c r="D54" s="7">
        <v>172</v>
      </c>
      <c r="E54" s="7">
        <v>4</v>
      </c>
      <c r="F54" s="46">
        <v>9.4733796296296302E-2</v>
      </c>
      <c r="G54" s="34">
        <v>24</v>
      </c>
    </row>
    <row r="55" spans="1:7">
      <c r="A55" s="6">
        <v>14</v>
      </c>
      <c r="B55" s="7" t="s">
        <v>69</v>
      </c>
      <c r="C55" s="7"/>
      <c r="D55" s="7">
        <v>163</v>
      </c>
      <c r="E55" s="7">
        <v>4</v>
      </c>
      <c r="F55" s="46">
        <v>9.600694444444445E-2</v>
      </c>
      <c r="G55" s="34">
        <v>23</v>
      </c>
    </row>
    <row r="56" spans="1:7">
      <c r="A56" s="6">
        <v>15</v>
      </c>
      <c r="B56" s="7" t="s">
        <v>7</v>
      </c>
      <c r="C56" s="7" t="s">
        <v>67</v>
      </c>
      <c r="D56" s="7">
        <v>180</v>
      </c>
      <c r="E56" s="7">
        <v>3</v>
      </c>
      <c r="F56" s="46">
        <v>7.6388888888888895E-2</v>
      </c>
      <c r="G56" s="34">
        <v>22</v>
      </c>
    </row>
    <row r="57" spans="1:7">
      <c r="A57" s="6">
        <v>16</v>
      </c>
      <c r="B57" s="7" t="s">
        <v>70</v>
      </c>
      <c r="C57" s="7"/>
      <c r="D57" s="7">
        <v>169</v>
      </c>
      <c r="E57" s="7">
        <v>3</v>
      </c>
      <c r="F57" s="46">
        <v>9.302083333333333E-2</v>
      </c>
      <c r="G57" s="34">
        <v>21</v>
      </c>
    </row>
    <row r="58" spans="1:7">
      <c r="A58" s="14" t="s">
        <v>73</v>
      </c>
      <c r="B58" s="15" t="s">
        <v>71</v>
      </c>
      <c r="C58" s="15" t="s">
        <v>72</v>
      </c>
      <c r="D58" s="15">
        <v>168</v>
      </c>
      <c r="E58" s="15">
        <v>0</v>
      </c>
      <c r="F58" s="48">
        <v>0</v>
      </c>
      <c r="G58" s="40">
        <v>0</v>
      </c>
    </row>
    <row r="59" spans="1:7">
      <c r="A59" s="30" t="s">
        <v>26</v>
      </c>
      <c r="B59" s="31"/>
      <c r="C59" s="31"/>
      <c r="D59" s="31"/>
      <c r="E59" s="31"/>
      <c r="F59" s="31"/>
      <c r="G59" s="43"/>
    </row>
    <row r="60" spans="1:7">
      <c r="A60" s="11">
        <v>1</v>
      </c>
      <c r="B60" s="12" t="s">
        <v>21</v>
      </c>
      <c r="C60" s="12" t="s">
        <v>22</v>
      </c>
      <c r="D60" s="12">
        <v>254</v>
      </c>
      <c r="E60" s="12">
        <v>5</v>
      </c>
      <c r="F60" s="49">
        <v>8.7881944444444457E-2</v>
      </c>
      <c r="G60" s="42">
        <v>49</v>
      </c>
    </row>
    <row r="61" spans="1:7">
      <c r="A61" s="6">
        <v>2</v>
      </c>
      <c r="B61" s="7" t="s">
        <v>23</v>
      </c>
      <c r="C61" s="7" t="s">
        <v>24</v>
      </c>
      <c r="D61" s="7">
        <v>141</v>
      </c>
      <c r="E61" s="7">
        <v>5</v>
      </c>
      <c r="F61" s="46">
        <v>9.1921296296296293E-2</v>
      </c>
      <c r="G61" s="34">
        <v>46</v>
      </c>
    </row>
    <row r="62" spans="1:7">
      <c r="A62" s="6">
        <v>3</v>
      </c>
      <c r="B62" s="7" t="s">
        <v>25</v>
      </c>
      <c r="C62" s="7"/>
      <c r="D62" s="7">
        <v>143</v>
      </c>
      <c r="E62" s="7">
        <v>5</v>
      </c>
      <c r="F62" s="46">
        <v>9.3541666666666676E-2</v>
      </c>
      <c r="G62" s="34">
        <v>43</v>
      </c>
    </row>
    <row r="63" spans="1:7">
      <c r="A63" s="6">
        <v>4</v>
      </c>
      <c r="B63" s="7" t="s">
        <v>0</v>
      </c>
      <c r="C63" s="7" t="s">
        <v>27</v>
      </c>
      <c r="D63" s="7">
        <v>265</v>
      </c>
      <c r="E63" s="7">
        <v>5</v>
      </c>
      <c r="F63" s="46">
        <v>9.4791666666666663E-2</v>
      </c>
      <c r="G63" s="34">
        <v>41</v>
      </c>
    </row>
    <row r="64" spans="1:7">
      <c r="A64" s="6">
        <v>5</v>
      </c>
      <c r="B64" s="7" t="s">
        <v>28</v>
      </c>
      <c r="C64" s="7" t="s">
        <v>1</v>
      </c>
      <c r="D64" s="7">
        <v>142</v>
      </c>
      <c r="E64" s="7">
        <v>5</v>
      </c>
      <c r="F64" s="46">
        <v>9.5081018518518523E-2</v>
      </c>
      <c r="G64" s="34">
        <v>40</v>
      </c>
    </row>
    <row r="65" spans="1:7">
      <c r="A65" s="6">
        <v>6</v>
      </c>
      <c r="B65" s="7" t="s">
        <v>29</v>
      </c>
      <c r="C65" s="7" t="s">
        <v>30</v>
      </c>
      <c r="D65" s="7">
        <v>269</v>
      </c>
      <c r="E65" s="7">
        <v>5</v>
      </c>
      <c r="F65" s="46">
        <v>9.6539351851851848E-2</v>
      </c>
      <c r="G65" s="34">
        <v>39</v>
      </c>
    </row>
    <row r="66" spans="1:7">
      <c r="A66" s="6">
        <v>7</v>
      </c>
      <c r="B66" s="7" t="s">
        <v>31</v>
      </c>
      <c r="C66" s="7"/>
      <c r="D66" s="7">
        <v>257</v>
      </c>
      <c r="E66" s="7">
        <v>5</v>
      </c>
      <c r="F66" s="46">
        <v>9.6805555555555547E-2</v>
      </c>
      <c r="G66" s="34">
        <v>38</v>
      </c>
    </row>
    <row r="67" spans="1:7">
      <c r="A67" s="6">
        <v>8</v>
      </c>
      <c r="B67" s="7" t="s">
        <v>32</v>
      </c>
      <c r="C67" s="7" t="s">
        <v>33</v>
      </c>
      <c r="D67" s="7">
        <v>264</v>
      </c>
      <c r="E67" s="7">
        <v>5</v>
      </c>
      <c r="F67" s="46">
        <v>9.7337962962962973E-2</v>
      </c>
      <c r="G67" s="34">
        <v>37</v>
      </c>
    </row>
    <row r="68" spans="1:7">
      <c r="A68" s="6">
        <v>9</v>
      </c>
      <c r="B68" s="7" t="s">
        <v>34</v>
      </c>
      <c r="C68" s="7" t="s">
        <v>27</v>
      </c>
      <c r="D68" s="7">
        <v>258</v>
      </c>
      <c r="E68" s="7">
        <v>5</v>
      </c>
      <c r="F68" s="46">
        <v>9.8784722222222232E-2</v>
      </c>
      <c r="G68" s="34">
        <v>36</v>
      </c>
    </row>
    <row r="69" spans="1:7">
      <c r="A69" s="6">
        <v>10</v>
      </c>
      <c r="B69" s="7" t="s">
        <v>35</v>
      </c>
      <c r="C69" s="7" t="s">
        <v>36</v>
      </c>
      <c r="D69" s="7">
        <v>268</v>
      </c>
      <c r="E69" s="7">
        <v>5</v>
      </c>
      <c r="F69" s="46">
        <v>9.9652777777777771E-2</v>
      </c>
      <c r="G69" s="34">
        <v>35</v>
      </c>
    </row>
    <row r="70" spans="1:7">
      <c r="A70" s="8">
        <v>11</v>
      </c>
      <c r="B70" s="7" t="s">
        <v>240</v>
      </c>
      <c r="C70" s="7"/>
      <c r="D70" s="7">
        <v>267</v>
      </c>
      <c r="E70" s="7">
        <v>5</v>
      </c>
      <c r="F70" s="46">
        <v>9.9884259259259256E-2</v>
      </c>
      <c r="G70" s="34">
        <v>34</v>
      </c>
    </row>
    <row r="71" spans="1:7">
      <c r="A71" s="8">
        <v>12</v>
      </c>
      <c r="B71" s="7" t="s">
        <v>37</v>
      </c>
      <c r="C71" s="7"/>
      <c r="D71" s="7">
        <v>173</v>
      </c>
      <c r="E71" s="7">
        <v>4</v>
      </c>
      <c r="F71" s="46">
        <v>7.4687500000000004E-2</v>
      </c>
      <c r="G71" s="34">
        <v>33</v>
      </c>
    </row>
    <row r="72" spans="1:7">
      <c r="A72" s="6">
        <v>13</v>
      </c>
      <c r="B72" s="7" t="s">
        <v>38</v>
      </c>
      <c r="C72" s="7"/>
      <c r="D72" s="7">
        <v>260</v>
      </c>
      <c r="E72" s="7">
        <v>4</v>
      </c>
      <c r="F72" s="46">
        <v>8.1944444444444445E-2</v>
      </c>
      <c r="G72" s="34">
        <v>32</v>
      </c>
    </row>
    <row r="73" spans="1:7">
      <c r="A73" s="8">
        <v>14</v>
      </c>
      <c r="B73" s="7" t="s">
        <v>39</v>
      </c>
      <c r="C73" s="7" t="s">
        <v>40</v>
      </c>
      <c r="D73" s="7">
        <v>140</v>
      </c>
      <c r="E73" s="7">
        <v>4</v>
      </c>
      <c r="F73" s="46">
        <v>8.8310185185185186E-2</v>
      </c>
      <c r="G73" s="34">
        <v>31</v>
      </c>
    </row>
    <row r="74" spans="1:7">
      <c r="A74" s="8">
        <v>15</v>
      </c>
      <c r="B74" s="7" t="s">
        <v>41</v>
      </c>
      <c r="C74" s="7"/>
      <c r="D74" s="7">
        <v>262</v>
      </c>
      <c r="E74" s="7">
        <v>4</v>
      </c>
      <c r="F74" s="46">
        <v>8.8495370370370363E-2</v>
      </c>
      <c r="G74" s="34">
        <v>30</v>
      </c>
    </row>
    <row r="75" spans="1:7">
      <c r="A75" s="6">
        <v>16</v>
      </c>
      <c r="B75" s="7" t="s">
        <v>42</v>
      </c>
      <c r="C75" s="7"/>
      <c r="D75" s="7">
        <v>255</v>
      </c>
      <c r="E75" s="7">
        <v>4</v>
      </c>
      <c r="F75" s="46">
        <v>9.0277777777777776E-2</v>
      </c>
      <c r="G75" s="34">
        <v>29</v>
      </c>
    </row>
    <row r="76" spans="1:7">
      <c r="A76" s="8">
        <v>17</v>
      </c>
      <c r="B76" s="7" t="s">
        <v>43</v>
      </c>
      <c r="C76" s="7"/>
      <c r="D76" s="7">
        <v>263</v>
      </c>
      <c r="E76" s="7">
        <v>4</v>
      </c>
      <c r="F76" s="46">
        <v>0.10590277777777778</v>
      </c>
      <c r="G76" s="34">
        <v>28</v>
      </c>
    </row>
    <row r="77" spans="1:7">
      <c r="A77" s="8">
        <v>18</v>
      </c>
      <c r="B77" s="7" t="s">
        <v>2</v>
      </c>
      <c r="C77" s="7"/>
      <c r="D77" s="7">
        <v>149</v>
      </c>
      <c r="E77" s="7">
        <v>3</v>
      </c>
      <c r="F77" s="46">
        <v>0</v>
      </c>
      <c r="G77" s="34">
        <v>27</v>
      </c>
    </row>
    <row r="78" spans="1:7">
      <c r="A78" s="8">
        <v>19</v>
      </c>
      <c r="B78" s="7" t="s">
        <v>44</v>
      </c>
      <c r="C78" s="7" t="s">
        <v>45</v>
      </c>
      <c r="D78" s="7">
        <v>259</v>
      </c>
      <c r="E78" s="7">
        <v>3</v>
      </c>
      <c r="F78" s="46">
        <v>7.6793981481481477E-2</v>
      </c>
      <c r="G78" s="34">
        <v>26</v>
      </c>
    </row>
    <row r="79" spans="1:7">
      <c r="A79" s="8">
        <v>20</v>
      </c>
      <c r="B79" s="7" t="s">
        <v>3</v>
      </c>
      <c r="C79" s="7"/>
      <c r="D79" s="7">
        <v>253</v>
      </c>
      <c r="E79" s="7">
        <v>3</v>
      </c>
      <c r="F79" s="46">
        <v>7.962962962962962E-2</v>
      </c>
      <c r="G79" s="34">
        <v>25</v>
      </c>
    </row>
    <row r="80" spans="1:7">
      <c r="A80" s="6">
        <v>21</v>
      </c>
      <c r="B80" s="7" t="s">
        <v>46</v>
      </c>
      <c r="C80" s="7" t="s">
        <v>138</v>
      </c>
      <c r="D80" s="7">
        <v>261</v>
      </c>
      <c r="E80" s="7">
        <v>3</v>
      </c>
      <c r="F80" s="46">
        <v>8.1944444444444445E-2</v>
      </c>
      <c r="G80" s="34">
        <v>24</v>
      </c>
    </row>
    <row r="81" spans="1:7">
      <c r="A81" s="6">
        <v>22</v>
      </c>
      <c r="B81" s="7" t="s">
        <v>47</v>
      </c>
      <c r="C81" s="7"/>
      <c r="D81" s="7">
        <v>266</v>
      </c>
      <c r="E81" s="7">
        <v>3</v>
      </c>
      <c r="F81" s="46">
        <v>8.3217592592592593E-2</v>
      </c>
      <c r="G81" s="34">
        <v>24</v>
      </c>
    </row>
    <row r="82" spans="1:7">
      <c r="A82" s="6">
        <v>23</v>
      </c>
      <c r="B82" s="7" t="s">
        <v>48</v>
      </c>
      <c r="C82" s="7"/>
      <c r="D82" s="7">
        <v>256</v>
      </c>
      <c r="E82" s="7">
        <v>3</v>
      </c>
      <c r="F82" s="46">
        <v>9.52662037037037E-2</v>
      </c>
      <c r="G82" s="34">
        <v>24</v>
      </c>
    </row>
    <row r="83" spans="1:7">
      <c r="A83" s="14">
        <v>24</v>
      </c>
      <c r="B83" s="15" t="s">
        <v>49</v>
      </c>
      <c r="C83" s="15" t="s">
        <v>50</v>
      </c>
      <c r="D83" s="15">
        <v>144</v>
      </c>
      <c r="E83" s="15">
        <v>3</v>
      </c>
      <c r="F83" s="48">
        <v>9.6527777777777768E-2</v>
      </c>
      <c r="G83" s="40">
        <v>24</v>
      </c>
    </row>
    <row r="84" spans="1:7">
      <c r="A84" s="30" t="s">
        <v>75</v>
      </c>
      <c r="B84" s="31"/>
      <c r="C84" s="31"/>
      <c r="D84" s="31"/>
      <c r="E84" s="31"/>
      <c r="F84" s="31"/>
      <c r="G84" s="43"/>
    </row>
    <row r="85" spans="1:7">
      <c r="A85" s="11">
        <v>1</v>
      </c>
      <c r="B85" s="12" t="s">
        <v>8</v>
      </c>
      <c r="C85" s="12" t="s">
        <v>74</v>
      </c>
      <c r="D85" s="12">
        <v>318</v>
      </c>
      <c r="E85" s="12">
        <v>5</v>
      </c>
      <c r="F85" s="49">
        <v>9.178240740740741E-2</v>
      </c>
      <c r="G85" s="42">
        <v>33</v>
      </c>
    </row>
    <row r="86" spans="1:7">
      <c r="A86" s="6">
        <v>2</v>
      </c>
      <c r="B86" s="7" t="s">
        <v>76</v>
      </c>
      <c r="C86" s="7" t="s">
        <v>9</v>
      </c>
      <c r="D86" s="7">
        <v>323</v>
      </c>
      <c r="E86" s="7">
        <v>4</v>
      </c>
      <c r="F86" s="46">
        <v>7.8472222222222221E-2</v>
      </c>
      <c r="G86" s="34">
        <v>30</v>
      </c>
    </row>
    <row r="87" spans="1:7">
      <c r="A87" s="6">
        <v>3</v>
      </c>
      <c r="B87" s="7" t="s">
        <v>10</v>
      </c>
      <c r="C87" s="7" t="s">
        <v>67</v>
      </c>
      <c r="D87" s="7">
        <v>320</v>
      </c>
      <c r="E87" s="7">
        <v>4</v>
      </c>
      <c r="F87" s="46">
        <v>8.5532407407407404E-2</v>
      </c>
      <c r="G87" s="34">
        <v>27</v>
      </c>
    </row>
    <row r="88" spans="1:7">
      <c r="A88" s="6">
        <v>4</v>
      </c>
      <c r="B88" s="7" t="s">
        <v>77</v>
      </c>
      <c r="C88" s="7"/>
      <c r="D88" s="7">
        <v>317</v>
      </c>
      <c r="E88" s="7">
        <v>4</v>
      </c>
      <c r="F88" s="46">
        <v>9.0451388888888887E-2</v>
      </c>
      <c r="G88" s="34">
        <v>25</v>
      </c>
    </row>
    <row r="89" spans="1:7">
      <c r="A89" s="6">
        <v>5</v>
      </c>
      <c r="B89" s="7" t="s">
        <v>291</v>
      </c>
      <c r="C89" s="7"/>
      <c r="D89" s="7">
        <v>324</v>
      </c>
      <c r="E89" s="7">
        <v>4</v>
      </c>
      <c r="F89" s="46">
        <v>0.10387731481481481</v>
      </c>
      <c r="G89" s="34">
        <v>24</v>
      </c>
    </row>
    <row r="90" spans="1:7">
      <c r="A90" s="6">
        <v>6</v>
      </c>
      <c r="B90" s="7" t="s">
        <v>78</v>
      </c>
      <c r="C90" s="7"/>
      <c r="D90" s="7">
        <v>322</v>
      </c>
      <c r="E90" s="7">
        <v>3</v>
      </c>
      <c r="F90" s="46">
        <v>8.3912037037037035E-2</v>
      </c>
      <c r="G90" s="34">
        <v>23</v>
      </c>
    </row>
    <row r="91" spans="1:7">
      <c r="A91" s="6">
        <v>7</v>
      </c>
      <c r="B91" s="7" t="s">
        <v>79</v>
      </c>
      <c r="C91" s="7"/>
      <c r="D91" s="7">
        <v>319</v>
      </c>
      <c r="E91" s="7">
        <v>2</v>
      </c>
      <c r="F91" s="46">
        <v>0</v>
      </c>
      <c r="G91" s="34">
        <v>22</v>
      </c>
    </row>
    <row r="92" spans="1:7">
      <c r="A92" s="6">
        <v>8</v>
      </c>
      <c r="B92" s="7" t="s">
        <v>80</v>
      </c>
      <c r="C92" s="7" t="s">
        <v>11</v>
      </c>
      <c r="D92" s="7">
        <v>321</v>
      </c>
      <c r="E92" s="7">
        <v>2</v>
      </c>
      <c r="F92" s="46">
        <v>0</v>
      </c>
      <c r="G92" s="34">
        <v>21</v>
      </c>
    </row>
    <row r="93" spans="1:7">
      <c r="A93" s="14" t="s">
        <v>73</v>
      </c>
      <c r="B93" s="15" t="s">
        <v>81</v>
      </c>
      <c r="C93" s="15"/>
      <c r="D93" s="15">
        <v>316</v>
      </c>
      <c r="E93" s="15">
        <v>0</v>
      </c>
      <c r="F93" s="48">
        <v>0</v>
      </c>
      <c r="G93" s="40">
        <v>0</v>
      </c>
    </row>
    <row r="94" spans="1:7">
      <c r="A94" s="30" t="s">
        <v>135</v>
      </c>
      <c r="B94" s="31"/>
      <c r="C94" s="31"/>
      <c r="D94" s="31"/>
      <c r="E94" s="31"/>
      <c r="F94" s="31"/>
      <c r="G94" s="43"/>
    </row>
    <row r="95" spans="1:7">
      <c r="A95" s="11">
        <v>1</v>
      </c>
      <c r="B95" s="12" t="s">
        <v>136</v>
      </c>
      <c r="C95" s="12" t="s">
        <v>137</v>
      </c>
      <c r="D95" s="12">
        <v>338</v>
      </c>
      <c r="E95" s="12">
        <v>5</v>
      </c>
      <c r="F95" s="49">
        <v>9.1898148148148159E-2</v>
      </c>
      <c r="G95" s="42">
        <v>26</v>
      </c>
    </row>
    <row r="96" spans="1:7">
      <c r="A96" s="9" t="s">
        <v>73</v>
      </c>
      <c r="B96" s="10" t="s">
        <v>133</v>
      </c>
      <c r="C96" s="10" t="s">
        <v>134</v>
      </c>
      <c r="D96" s="10">
        <v>337</v>
      </c>
      <c r="E96" s="10">
        <v>0</v>
      </c>
      <c r="F96" s="47">
        <v>0</v>
      </c>
      <c r="G96" s="36">
        <v>0</v>
      </c>
    </row>
  </sheetData>
  <printOptions horizontalCentered="1"/>
  <pageMargins left="0.5" right="0.5" top="0.75" bottom="0.75" header="0.3" footer="0.3"/>
  <pageSetup scale="90" fitToHeight="2" orientation="portrait" r:id="rId1"/>
  <headerFooter>
    <oddFooter>&amp;L&amp;10Michigan Fat Bike Series UNoffical Results by William "Kim" Sherman , visit http://www.wa8kim.com/mglriders.html for Excel version&amp;RPage &amp;P of&amp;N</oddFooter>
  </headerFooter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tabSelected="1" zoomScaleNormal="100" workbookViewId="0"/>
  </sheetViews>
  <sheetFormatPr defaultRowHeight="15"/>
  <cols>
    <col min="1" max="1" width="6.140625" style="2" customWidth="1"/>
    <col min="2" max="2" width="34.140625" style="2" customWidth="1"/>
    <col min="3" max="3" width="26.140625" style="1" customWidth="1"/>
    <col min="4" max="4" width="7.28515625" style="1" customWidth="1"/>
    <col min="5" max="5" width="6.7109375" style="1" customWidth="1"/>
    <col min="6" max="6" width="9.140625" style="1"/>
    <col min="7" max="7" width="7.28515625" style="1" customWidth="1"/>
    <col min="8" max="16384" width="9.140625" style="1"/>
  </cols>
  <sheetData>
    <row r="1" spans="1:7" ht="19.5" customHeight="1">
      <c r="A1" s="29" t="s">
        <v>322</v>
      </c>
      <c r="B1" s="44"/>
      <c r="C1" s="44"/>
      <c r="D1" s="44"/>
      <c r="E1" s="44"/>
      <c r="F1" s="44"/>
      <c r="G1" s="44"/>
    </row>
    <row r="2" spans="1:7" ht="18.75">
      <c r="A2" s="33" t="s">
        <v>325</v>
      </c>
      <c r="B2" s="45"/>
      <c r="C2" s="45"/>
      <c r="D2" s="45"/>
      <c r="E2" s="45"/>
      <c r="F2" s="45"/>
      <c r="G2" s="44"/>
    </row>
    <row r="3" spans="1:7" s="5" customFormat="1">
      <c r="A3" s="136" t="s">
        <v>20</v>
      </c>
      <c r="B3" s="13" t="s">
        <v>14</v>
      </c>
      <c r="C3" s="13" t="s">
        <v>15</v>
      </c>
      <c r="D3" s="13" t="s">
        <v>17</v>
      </c>
      <c r="E3" s="13" t="s">
        <v>18</v>
      </c>
      <c r="F3" s="137" t="s">
        <v>19</v>
      </c>
      <c r="G3" s="13" t="s">
        <v>239</v>
      </c>
    </row>
    <row r="4" spans="1:7">
      <c r="A4" s="30" t="s">
        <v>84</v>
      </c>
      <c r="B4" s="31"/>
      <c r="C4" s="31"/>
      <c r="D4" s="31"/>
      <c r="E4" s="31"/>
      <c r="F4" s="31"/>
      <c r="G4" s="43"/>
    </row>
    <row r="5" spans="1:7">
      <c r="A5" s="6">
        <v>1</v>
      </c>
      <c r="B5" s="23" t="s">
        <v>82</v>
      </c>
      <c r="C5" s="7" t="s">
        <v>83</v>
      </c>
      <c r="D5" s="7">
        <v>20</v>
      </c>
      <c r="E5" s="7">
        <v>19</v>
      </c>
      <c r="F5" s="27">
        <v>6.4907407407407414E-2</v>
      </c>
      <c r="G5" s="34">
        <v>42</v>
      </c>
    </row>
    <row r="6" spans="1:7">
      <c r="A6" s="6">
        <v>2</v>
      </c>
      <c r="B6" s="23" t="s">
        <v>97</v>
      </c>
      <c r="C6" s="7" t="s">
        <v>74</v>
      </c>
      <c r="D6" s="7">
        <v>33</v>
      </c>
      <c r="E6" s="7">
        <v>18</v>
      </c>
      <c r="F6" s="27">
        <v>6.3148148148148148E-2</v>
      </c>
      <c r="G6" s="34">
        <v>39</v>
      </c>
    </row>
    <row r="7" spans="1:7">
      <c r="A7" s="6">
        <v>3</v>
      </c>
      <c r="B7" s="23" t="s">
        <v>264</v>
      </c>
      <c r="C7" s="7" t="s">
        <v>250</v>
      </c>
      <c r="D7" s="7">
        <v>34</v>
      </c>
      <c r="E7" s="7">
        <v>17</v>
      </c>
      <c r="F7" s="27">
        <v>6.3344907407407405E-2</v>
      </c>
      <c r="G7" s="34">
        <v>36</v>
      </c>
    </row>
    <row r="8" spans="1:7">
      <c r="A8" s="6">
        <v>4</v>
      </c>
      <c r="B8" s="23" t="s">
        <v>265</v>
      </c>
      <c r="C8" s="7" t="s">
        <v>266</v>
      </c>
      <c r="D8" s="7">
        <v>28</v>
      </c>
      <c r="E8" s="7">
        <v>17</v>
      </c>
      <c r="F8" s="27">
        <v>6.3495370370370369E-2</v>
      </c>
      <c r="G8" s="34">
        <v>34</v>
      </c>
    </row>
    <row r="9" spans="1:7">
      <c r="A9" s="6">
        <v>5</v>
      </c>
      <c r="B9" s="23" t="s">
        <v>98</v>
      </c>
      <c r="C9" s="7" t="s">
        <v>267</v>
      </c>
      <c r="D9" s="7">
        <v>22</v>
      </c>
      <c r="E9" s="7">
        <v>17</v>
      </c>
      <c r="F9" s="27">
        <v>6.4942129629629627E-2</v>
      </c>
      <c r="G9" s="34">
        <v>33</v>
      </c>
    </row>
    <row r="10" spans="1:7">
      <c r="A10" s="6">
        <v>6</v>
      </c>
      <c r="B10" s="23" t="s">
        <v>253</v>
      </c>
      <c r="C10" s="7" t="s">
        <v>268</v>
      </c>
      <c r="D10" s="7">
        <v>31</v>
      </c>
      <c r="E10" s="7">
        <v>17</v>
      </c>
      <c r="F10" s="27">
        <v>6.5127314814814818E-2</v>
      </c>
      <c r="G10" s="34">
        <v>32</v>
      </c>
    </row>
    <row r="11" spans="1:7">
      <c r="A11" s="6">
        <v>7</v>
      </c>
      <c r="B11" s="23" t="s">
        <v>104</v>
      </c>
      <c r="C11" s="7" t="s">
        <v>267</v>
      </c>
      <c r="D11" s="7">
        <v>36</v>
      </c>
      <c r="E11" s="7">
        <v>16</v>
      </c>
      <c r="F11" s="27">
        <v>6.3182870370370361E-2</v>
      </c>
      <c r="G11" s="34">
        <v>31</v>
      </c>
    </row>
    <row r="12" spans="1:7">
      <c r="A12" s="6">
        <v>8</v>
      </c>
      <c r="B12" s="23" t="s">
        <v>269</v>
      </c>
      <c r="C12" s="7"/>
      <c r="D12" s="7">
        <v>29</v>
      </c>
      <c r="E12" s="7">
        <v>16</v>
      </c>
      <c r="F12" s="27">
        <v>6.3298611111111111E-2</v>
      </c>
      <c r="G12" s="34">
        <v>30</v>
      </c>
    </row>
    <row r="13" spans="1:7">
      <c r="A13" s="6">
        <v>9</v>
      </c>
      <c r="B13" s="23" t="s">
        <v>99</v>
      </c>
      <c r="C13" s="7"/>
      <c r="D13" s="7">
        <v>27</v>
      </c>
      <c r="E13" s="7">
        <v>16</v>
      </c>
      <c r="F13" s="27">
        <v>6.4699074074074062E-2</v>
      </c>
      <c r="G13" s="34">
        <v>29</v>
      </c>
    </row>
    <row r="14" spans="1:7">
      <c r="A14" s="6">
        <v>10</v>
      </c>
      <c r="B14" s="23" t="s">
        <v>257</v>
      </c>
      <c r="C14" s="7" t="s">
        <v>268</v>
      </c>
      <c r="D14" s="7">
        <v>126</v>
      </c>
      <c r="E14" s="7">
        <v>16</v>
      </c>
      <c r="F14" s="27">
        <v>6.5416666666666665E-2</v>
      </c>
      <c r="G14" s="34">
        <v>28</v>
      </c>
    </row>
    <row r="15" spans="1:7">
      <c r="A15" s="6">
        <v>11</v>
      </c>
      <c r="B15" s="23" t="s">
        <v>270</v>
      </c>
      <c r="C15" s="7" t="s">
        <v>271</v>
      </c>
      <c r="D15" s="7">
        <v>35</v>
      </c>
      <c r="E15" s="7">
        <v>16</v>
      </c>
      <c r="F15" s="27">
        <v>6.6898148148148151E-2</v>
      </c>
      <c r="G15" s="34">
        <v>27</v>
      </c>
    </row>
    <row r="16" spans="1:7">
      <c r="A16" s="6">
        <v>12</v>
      </c>
      <c r="B16" s="23" t="s">
        <v>272</v>
      </c>
      <c r="C16" s="7" t="s">
        <v>243</v>
      </c>
      <c r="D16" s="7">
        <v>26</v>
      </c>
      <c r="E16" s="7">
        <v>16</v>
      </c>
      <c r="F16" s="27">
        <v>6.7604166666666674E-2</v>
      </c>
      <c r="G16" s="34">
        <v>26</v>
      </c>
    </row>
    <row r="17" spans="1:7">
      <c r="A17" s="6">
        <v>13</v>
      </c>
      <c r="B17" s="23" t="s">
        <v>273</v>
      </c>
      <c r="C17" s="7" t="s">
        <v>274</v>
      </c>
      <c r="D17" s="7">
        <v>25</v>
      </c>
      <c r="E17" s="7">
        <v>16</v>
      </c>
      <c r="F17" s="27">
        <v>6.7881944444444439E-2</v>
      </c>
      <c r="G17" s="34">
        <v>25</v>
      </c>
    </row>
    <row r="18" spans="1:7">
      <c r="A18" s="6">
        <v>14</v>
      </c>
      <c r="B18" s="23" t="s">
        <v>336</v>
      </c>
      <c r="C18" s="7" t="s">
        <v>266</v>
      </c>
      <c r="D18" s="7">
        <v>37</v>
      </c>
      <c r="E18" s="7">
        <v>15</v>
      </c>
      <c r="F18" s="27">
        <v>6.6064814814814812E-2</v>
      </c>
      <c r="G18" s="34">
        <v>24</v>
      </c>
    </row>
    <row r="19" spans="1:7">
      <c r="A19" s="6">
        <v>15</v>
      </c>
      <c r="B19" s="23" t="s">
        <v>100</v>
      </c>
      <c r="C19" s="7"/>
      <c r="D19" s="7">
        <v>30</v>
      </c>
      <c r="E19" s="7">
        <v>15</v>
      </c>
      <c r="F19" s="27">
        <v>6.2789351851851846E-2</v>
      </c>
      <c r="G19" s="34">
        <v>23</v>
      </c>
    </row>
    <row r="20" spans="1:7">
      <c r="A20" s="6">
        <v>16</v>
      </c>
      <c r="B20" s="23" t="s">
        <v>276</v>
      </c>
      <c r="C20" s="7" t="s">
        <v>250</v>
      </c>
      <c r="D20" s="7">
        <v>32</v>
      </c>
      <c r="E20" s="7">
        <v>15</v>
      </c>
      <c r="F20" s="27">
        <v>6.3368055555555566E-2</v>
      </c>
      <c r="G20" s="34">
        <v>22</v>
      </c>
    </row>
    <row r="21" spans="1:7">
      <c r="A21" s="6">
        <v>17</v>
      </c>
      <c r="B21" s="23" t="s">
        <v>277</v>
      </c>
      <c r="C21" s="7"/>
      <c r="D21" s="7">
        <v>24</v>
      </c>
      <c r="E21" s="7">
        <v>15</v>
      </c>
      <c r="F21" s="27">
        <v>6.3657407407407399E-2</v>
      </c>
      <c r="G21" s="34">
        <v>21</v>
      </c>
    </row>
    <row r="22" spans="1:7">
      <c r="A22" s="30" t="s">
        <v>222</v>
      </c>
      <c r="B22" s="31"/>
      <c r="C22" s="31"/>
      <c r="D22" s="31"/>
      <c r="E22" s="31"/>
      <c r="F22" s="31"/>
      <c r="G22" s="43"/>
    </row>
    <row r="23" spans="1:7">
      <c r="A23" s="6">
        <v>1</v>
      </c>
      <c r="B23" s="23" t="s">
        <v>115</v>
      </c>
      <c r="C23" s="7" t="s">
        <v>128</v>
      </c>
      <c r="D23" s="7">
        <v>188</v>
      </c>
      <c r="E23" s="7">
        <v>19</v>
      </c>
      <c r="F23" s="27">
        <v>6.475694444444445E-2</v>
      </c>
      <c r="G23" s="34">
        <v>38</v>
      </c>
    </row>
    <row r="24" spans="1:7">
      <c r="A24" s="6">
        <v>2</v>
      </c>
      <c r="B24" s="23" t="s">
        <v>280</v>
      </c>
      <c r="C24" s="7"/>
      <c r="D24" s="7">
        <v>189</v>
      </c>
      <c r="E24" s="7">
        <v>19</v>
      </c>
      <c r="F24" s="27">
        <v>6.598379629629629E-2</v>
      </c>
      <c r="G24" s="34">
        <v>35</v>
      </c>
    </row>
    <row r="25" spans="1:7">
      <c r="A25" s="6">
        <v>3</v>
      </c>
      <c r="B25" s="23" t="s">
        <v>117</v>
      </c>
      <c r="C25" s="7" t="s">
        <v>118</v>
      </c>
      <c r="D25" s="7">
        <v>187</v>
      </c>
      <c r="E25" s="7">
        <v>18</v>
      </c>
      <c r="F25" s="27">
        <v>6.295138888888889E-2</v>
      </c>
      <c r="G25" s="34">
        <v>32</v>
      </c>
    </row>
    <row r="26" spans="1:7">
      <c r="A26" s="6">
        <v>4</v>
      </c>
      <c r="B26" s="23" t="s">
        <v>131</v>
      </c>
      <c r="C26" s="7" t="s">
        <v>281</v>
      </c>
      <c r="D26" s="7">
        <v>186</v>
      </c>
      <c r="E26" s="7">
        <v>18</v>
      </c>
      <c r="F26" s="27">
        <v>6.3020833333333331E-2</v>
      </c>
      <c r="G26" s="34">
        <v>30</v>
      </c>
    </row>
    <row r="27" spans="1:7">
      <c r="A27" s="6">
        <v>5</v>
      </c>
      <c r="B27" s="23" t="s">
        <v>282</v>
      </c>
      <c r="C27" s="7"/>
      <c r="D27" s="7">
        <v>184</v>
      </c>
      <c r="E27" s="7">
        <v>18</v>
      </c>
      <c r="F27" s="27">
        <v>6.3877314814814817E-2</v>
      </c>
      <c r="G27" s="34">
        <v>29</v>
      </c>
    </row>
    <row r="28" spans="1:7">
      <c r="A28" s="6">
        <v>6</v>
      </c>
      <c r="B28" s="23" t="s">
        <v>283</v>
      </c>
      <c r="C28" s="7" t="s">
        <v>281</v>
      </c>
      <c r="D28" s="7">
        <v>191</v>
      </c>
      <c r="E28" s="7">
        <v>17</v>
      </c>
      <c r="F28" s="27">
        <v>6.5393518518518517E-2</v>
      </c>
      <c r="G28" s="34">
        <v>28</v>
      </c>
    </row>
    <row r="29" spans="1:7">
      <c r="A29" s="6">
        <v>7</v>
      </c>
      <c r="B29" s="23" t="s">
        <v>233</v>
      </c>
      <c r="C29" s="7" t="s">
        <v>284</v>
      </c>
      <c r="D29" s="7">
        <v>190</v>
      </c>
      <c r="E29" s="7">
        <v>16</v>
      </c>
      <c r="F29" s="27">
        <v>6.3773148148148148E-2</v>
      </c>
      <c r="G29" s="34">
        <v>27</v>
      </c>
    </row>
    <row r="30" spans="1:7">
      <c r="A30" s="6">
        <v>8</v>
      </c>
      <c r="B30" s="23" t="s">
        <v>285</v>
      </c>
      <c r="C30" s="7"/>
      <c r="D30" s="7">
        <v>274</v>
      </c>
      <c r="E30" s="7">
        <v>16</v>
      </c>
      <c r="F30" s="27">
        <v>6.5046296296296297E-2</v>
      </c>
      <c r="G30" s="34">
        <v>26</v>
      </c>
    </row>
    <row r="31" spans="1:7">
      <c r="A31" s="6">
        <v>9</v>
      </c>
      <c r="B31" s="23" t="s">
        <v>107</v>
      </c>
      <c r="C31" s="7"/>
      <c r="D31" s="7">
        <v>183</v>
      </c>
      <c r="E31" s="7">
        <v>15</v>
      </c>
      <c r="F31" s="27">
        <v>6.2511574074074081E-2</v>
      </c>
      <c r="G31" s="34">
        <v>25</v>
      </c>
    </row>
    <row r="32" spans="1:7">
      <c r="A32" s="6">
        <v>10</v>
      </c>
      <c r="B32" s="23" t="s">
        <v>286</v>
      </c>
      <c r="C32" s="7" t="s">
        <v>137</v>
      </c>
      <c r="D32" s="7">
        <v>181</v>
      </c>
      <c r="E32" s="7">
        <v>15</v>
      </c>
      <c r="F32" s="27">
        <v>6.2847222222222221E-2</v>
      </c>
      <c r="G32" s="34">
        <v>24</v>
      </c>
    </row>
    <row r="33" spans="1:7">
      <c r="A33" s="6">
        <v>11</v>
      </c>
      <c r="B33" s="23" t="s">
        <v>287</v>
      </c>
      <c r="C33" s="7"/>
      <c r="D33" s="7">
        <v>182</v>
      </c>
      <c r="E33" s="7">
        <v>15</v>
      </c>
      <c r="F33" s="27">
        <v>6.5115740740740738E-2</v>
      </c>
      <c r="G33" s="34">
        <v>23</v>
      </c>
    </row>
    <row r="34" spans="1:7">
      <c r="A34" s="6">
        <v>12</v>
      </c>
      <c r="B34" s="23" t="s">
        <v>288</v>
      </c>
      <c r="C34" s="7"/>
      <c r="D34" s="7">
        <v>185</v>
      </c>
      <c r="E34" s="7">
        <v>15</v>
      </c>
      <c r="F34" s="27">
        <v>6.822916666666666E-2</v>
      </c>
      <c r="G34" s="34">
        <v>22</v>
      </c>
    </row>
    <row r="35" spans="1:7">
      <c r="A35" s="6">
        <v>13</v>
      </c>
      <c r="B35" s="23" t="s">
        <v>242</v>
      </c>
      <c r="C35" s="7" t="s">
        <v>83</v>
      </c>
      <c r="D35" s="7">
        <v>270</v>
      </c>
      <c r="E35" s="7">
        <v>14</v>
      </c>
      <c r="F35" s="27">
        <v>6.2974537037037037E-2</v>
      </c>
      <c r="G35" s="34">
        <v>21</v>
      </c>
    </row>
    <row r="36" spans="1:7">
      <c r="A36" s="30" t="s">
        <v>53</v>
      </c>
      <c r="B36" s="31"/>
      <c r="C36" s="31"/>
      <c r="D36" s="31"/>
      <c r="E36" s="31"/>
      <c r="F36" s="31"/>
      <c r="G36" s="43"/>
    </row>
    <row r="37" spans="1:7">
      <c r="A37" s="6">
        <v>1</v>
      </c>
      <c r="B37" s="23" t="s">
        <v>252</v>
      </c>
      <c r="C37" s="7"/>
      <c r="D37" s="7">
        <v>122</v>
      </c>
      <c r="E37" s="7">
        <v>8</v>
      </c>
      <c r="F37" s="27">
        <v>3.1365740740740743E-2</v>
      </c>
      <c r="G37" s="34">
        <v>34</v>
      </c>
    </row>
    <row r="38" spans="1:7">
      <c r="A38" s="6">
        <v>2</v>
      </c>
      <c r="B38" s="23" t="s">
        <v>169</v>
      </c>
      <c r="C38" s="7"/>
      <c r="D38" s="7">
        <v>123</v>
      </c>
      <c r="E38" s="7">
        <v>8</v>
      </c>
      <c r="F38" s="27">
        <v>3.1597222222222221E-2</v>
      </c>
      <c r="G38" s="34">
        <v>31</v>
      </c>
    </row>
    <row r="39" spans="1:7">
      <c r="A39" s="6">
        <v>3</v>
      </c>
      <c r="B39" s="23" t="s">
        <v>55</v>
      </c>
      <c r="C39" s="7" t="s">
        <v>56</v>
      </c>
      <c r="D39" s="7">
        <v>128</v>
      </c>
      <c r="E39" s="7">
        <v>8</v>
      </c>
      <c r="F39" s="27">
        <v>3.2789351851851854E-2</v>
      </c>
      <c r="G39" s="34">
        <v>28</v>
      </c>
    </row>
    <row r="40" spans="1:7">
      <c r="A40" s="6">
        <v>4</v>
      </c>
      <c r="B40" s="23" t="s">
        <v>253</v>
      </c>
      <c r="C40" s="7"/>
      <c r="D40" s="7">
        <v>31</v>
      </c>
      <c r="E40" s="7">
        <v>8</v>
      </c>
      <c r="F40" s="27">
        <v>3.3159722222222222E-2</v>
      </c>
      <c r="G40" s="34">
        <v>26</v>
      </c>
    </row>
    <row r="41" spans="1:7">
      <c r="A41" s="6">
        <v>5</v>
      </c>
      <c r="B41" s="23" t="s">
        <v>254</v>
      </c>
      <c r="C41" s="7"/>
      <c r="D41" s="7">
        <v>129</v>
      </c>
      <c r="E41" s="7">
        <v>8</v>
      </c>
      <c r="F41" s="27">
        <v>3.4236111111111113E-2</v>
      </c>
      <c r="G41" s="34">
        <v>25</v>
      </c>
    </row>
    <row r="42" spans="1:7">
      <c r="A42" s="6">
        <v>6</v>
      </c>
      <c r="B42" s="23" t="s">
        <v>255</v>
      </c>
      <c r="C42" s="7" t="s">
        <v>256</v>
      </c>
      <c r="D42" s="7">
        <v>125</v>
      </c>
      <c r="E42" s="7">
        <v>8</v>
      </c>
      <c r="F42" s="27">
        <v>3.4502314814814812E-2</v>
      </c>
      <c r="G42" s="34">
        <v>24</v>
      </c>
    </row>
    <row r="43" spans="1:7">
      <c r="A43" s="6">
        <v>7</v>
      </c>
      <c r="B43" s="23" t="s">
        <v>257</v>
      </c>
      <c r="C43" s="7"/>
      <c r="D43" s="7">
        <v>126</v>
      </c>
      <c r="E43" s="7">
        <v>7</v>
      </c>
      <c r="F43" s="27">
        <v>3.1481481481481485E-2</v>
      </c>
      <c r="G43" s="34">
        <v>23</v>
      </c>
    </row>
    <row r="44" spans="1:7">
      <c r="A44" s="6">
        <v>8</v>
      </c>
      <c r="B44" s="23" t="s">
        <v>258</v>
      </c>
      <c r="C44" s="7" t="s">
        <v>243</v>
      </c>
      <c r="D44" s="7">
        <v>121</v>
      </c>
      <c r="E44" s="7">
        <v>7</v>
      </c>
      <c r="F44" s="27">
        <v>3.1875000000000001E-2</v>
      </c>
      <c r="G44" s="34">
        <v>22</v>
      </c>
    </row>
    <row r="45" spans="1:7">
      <c r="A45" s="6">
        <v>9</v>
      </c>
      <c r="B45" s="23" t="s">
        <v>69</v>
      </c>
      <c r="C45" s="7"/>
      <c r="D45" s="7">
        <v>124</v>
      </c>
      <c r="E45" s="7">
        <v>7</v>
      </c>
      <c r="F45" s="27">
        <v>3.2743055555555553E-2</v>
      </c>
      <c r="G45" s="34">
        <v>21</v>
      </c>
    </row>
    <row r="46" spans="1:7">
      <c r="A46" s="30" t="s">
        <v>26</v>
      </c>
      <c r="B46" s="31"/>
      <c r="C46" s="31"/>
      <c r="D46" s="31"/>
      <c r="E46" s="31"/>
      <c r="F46" s="31"/>
      <c r="G46" s="43"/>
    </row>
    <row r="47" spans="1:7">
      <c r="A47" s="6">
        <v>1</v>
      </c>
      <c r="B47" s="23" t="s">
        <v>241</v>
      </c>
      <c r="C47" s="7"/>
      <c r="D47" s="7">
        <v>273</v>
      </c>
      <c r="E47" s="7">
        <v>8</v>
      </c>
      <c r="F47" s="27">
        <v>3.260416666666667E-2</v>
      </c>
      <c r="G47" s="34">
        <v>38</v>
      </c>
    </row>
    <row r="48" spans="1:7">
      <c r="A48" s="6">
        <v>2</v>
      </c>
      <c r="B48" s="23" t="s">
        <v>242</v>
      </c>
      <c r="C48" s="7" t="s">
        <v>83</v>
      </c>
      <c r="D48" s="7">
        <v>270</v>
      </c>
      <c r="E48" s="7">
        <v>8</v>
      </c>
      <c r="F48" s="27">
        <v>3.3784722222222223E-2</v>
      </c>
      <c r="G48" s="34">
        <v>35</v>
      </c>
    </row>
    <row r="49" spans="1:7">
      <c r="A49" s="6">
        <v>3</v>
      </c>
      <c r="B49" s="23" t="s">
        <v>71</v>
      </c>
      <c r="C49" s="7" t="s">
        <v>243</v>
      </c>
      <c r="D49" s="7">
        <v>127</v>
      </c>
      <c r="E49" s="7">
        <v>7</v>
      </c>
      <c r="F49" s="27">
        <v>3.1689814814814816E-2</v>
      </c>
      <c r="G49" s="34">
        <v>32</v>
      </c>
    </row>
    <row r="50" spans="1:7">
      <c r="A50" s="6">
        <v>4</v>
      </c>
      <c r="B50" s="23" t="s">
        <v>244</v>
      </c>
      <c r="C50" s="7" t="s">
        <v>83</v>
      </c>
      <c r="D50" s="7">
        <v>271</v>
      </c>
      <c r="E50" s="7">
        <v>7</v>
      </c>
      <c r="F50" s="27">
        <v>3.2141203703703707E-2</v>
      </c>
      <c r="G50" s="34">
        <v>30</v>
      </c>
    </row>
    <row r="51" spans="1:7">
      <c r="A51" s="6">
        <v>5</v>
      </c>
      <c r="B51" s="23" t="s">
        <v>44</v>
      </c>
      <c r="C51" s="7" t="s">
        <v>45</v>
      </c>
      <c r="D51" s="7">
        <v>275</v>
      </c>
      <c r="E51" s="7">
        <v>7</v>
      </c>
      <c r="F51" s="27">
        <v>3.2384259259259258E-2</v>
      </c>
      <c r="G51" s="34">
        <v>29</v>
      </c>
    </row>
    <row r="52" spans="1:7">
      <c r="A52" s="6">
        <v>6</v>
      </c>
      <c r="B52" s="23" t="s">
        <v>245</v>
      </c>
      <c r="C52" s="7" t="s">
        <v>243</v>
      </c>
      <c r="D52" s="7">
        <v>280</v>
      </c>
      <c r="E52" s="7">
        <v>7</v>
      </c>
      <c r="F52" s="27">
        <v>3.3796296296296297E-2</v>
      </c>
      <c r="G52" s="34">
        <v>28</v>
      </c>
    </row>
    <row r="53" spans="1:7">
      <c r="A53" s="6">
        <v>7</v>
      </c>
      <c r="B53" s="23" t="s">
        <v>246</v>
      </c>
      <c r="C53" s="7" t="s">
        <v>243</v>
      </c>
      <c r="D53" s="7">
        <v>279</v>
      </c>
      <c r="E53" s="7">
        <v>7</v>
      </c>
      <c r="F53" s="27">
        <v>3.380787037037037E-2</v>
      </c>
      <c r="G53" s="34">
        <v>27</v>
      </c>
    </row>
    <row r="54" spans="1:7">
      <c r="A54" s="6">
        <v>8</v>
      </c>
      <c r="B54" s="23" t="s">
        <v>247</v>
      </c>
      <c r="C54" s="7"/>
      <c r="D54" s="7">
        <v>278</v>
      </c>
      <c r="E54" s="7">
        <v>7</v>
      </c>
      <c r="F54" s="27">
        <v>3.3819444444444451E-2</v>
      </c>
      <c r="G54" s="34">
        <v>26</v>
      </c>
    </row>
    <row r="55" spans="1:7">
      <c r="A55" s="6">
        <v>9</v>
      </c>
      <c r="B55" s="23" t="s">
        <v>248</v>
      </c>
      <c r="C55" s="7"/>
      <c r="D55" s="7">
        <v>272</v>
      </c>
      <c r="E55" s="7">
        <v>7</v>
      </c>
      <c r="F55" s="27">
        <v>3.3831018518518517E-2</v>
      </c>
      <c r="G55" s="34">
        <v>25</v>
      </c>
    </row>
    <row r="56" spans="1:7">
      <c r="A56" s="6">
        <v>10</v>
      </c>
      <c r="B56" s="23" t="s">
        <v>249</v>
      </c>
      <c r="C56" s="7" t="s">
        <v>250</v>
      </c>
      <c r="D56" s="7">
        <v>282</v>
      </c>
      <c r="E56" s="7">
        <v>6</v>
      </c>
      <c r="F56" s="27">
        <v>3.1446759259259258E-2</v>
      </c>
      <c r="G56" s="34">
        <v>24</v>
      </c>
    </row>
    <row r="57" spans="1:7">
      <c r="A57" s="6">
        <v>11</v>
      </c>
      <c r="B57" s="23" t="s">
        <v>3</v>
      </c>
      <c r="C57" s="7"/>
      <c r="D57" s="7">
        <v>281</v>
      </c>
      <c r="E57" s="7">
        <v>6</v>
      </c>
      <c r="F57" s="27">
        <v>3.1770833333333331E-2</v>
      </c>
      <c r="G57" s="34">
        <v>23</v>
      </c>
    </row>
    <row r="58" spans="1:7">
      <c r="A58" s="6">
        <v>12</v>
      </c>
      <c r="B58" s="23" t="s">
        <v>251</v>
      </c>
      <c r="C58" s="7"/>
      <c r="D58" s="7">
        <v>277</v>
      </c>
      <c r="E58" s="7">
        <v>6</v>
      </c>
      <c r="F58" s="27">
        <v>3.4583333333333334E-2</v>
      </c>
      <c r="G58" s="34">
        <v>22</v>
      </c>
    </row>
    <row r="59" spans="1:7">
      <c r="A59" s="6">
        <v>13</v>
      </c>
      <c r="B59" s="23" t="s">
        <v>48</v>
      </c>
      <c r="C59" s="7"/>
      <c r="D59" s="7">
        <v>276</v>
      </c>
      <c r="E59" s="7">
        <v>4</v>
      </c>
      <c r="F59" s="27">
        <v>3.3611111111111112E-2</v>
      </c>
      <c r="G59" s="34">
        <v>21</v>
      </c>
    </row>
    <row r="60" spans="1:7">
      <c r="A60" s="6" t="s">
        <v>73</v>
      </c>
      <c r="B60" s="23" t="s">
        <v>240</v>
      </c>
      <c r="C60" s="7"/>
      <c r="D60" s="7">
        <v>185</v>
      </c>
      <c r="E60" s="7">
        <v>0</v>
      </c>
      <c r="F60" s="27">
        <v>0</v>
      </c>
      <c r="G60" s="34">
        <v>0</v>
      </c>
    </row>
    <row r="61" spans="1:7">
      <c r="A61" s="30" t="s">
        <v>75</v>
      </c>
      <c r="B61" s="31"/>
      <c r="C61" s="31"/>
      <c r="D61" s="31"/>
      <c r="E61" s="31"/>
      <c r="F61" s="31"/>
      <c r="G61" s="43"/>
    </row>
    <row r="62" spans="1:7">
      <c r="A62" s="6">
        <v>1</v>
      </c>
      <c r="B62" s="23" t="s">
        <v>8</v>
      </c>
      <c r="C62" s="7" t="s">
        <v>74</v>
      </c>
      <c r="D62" s="7">
        <v>239</v>
      </c>
      <c r="E62" s="7">
        <v>8</v>
      </c>
      <c r="F62" s="27">
        <v>3.24537037037037E-2</v>
      </c>
      <c r="G62" s="34">
        <v>29</v>
      </c>
    </row>
    <row r="63" spans="1:7">
      <c r="A63" s="6">
        <v>2</v>
      </c>
      <c r="B63" s="23" t="s">
        <v>259</v>
      </c>
      <c r="C63" s="7" t="s">
        <v>83</v>
      </c>
      <c r="D63" s="7">
        <v>241</v>
      </c>
      <c r="E63" s="7">
        <v>7</v>
      </c>
      <c r="F63" s="27">
        <v>3.318287037037037E-2</v>
      </c>
      <c r="G63" s="34">
        <v>26</v>
      </c>
    </row>
    <row r="64" spans="1:7">
      <c r="A64" s="6">
        <v>3</v>
      </c>
      <c r="B64" s="23" t="s">
        <v>260</v>
      </c>
      <c r="C64" s="7"/>
      <c r="D64" s="7">
        <v>237</v>
      </c>
      <c r="E64" s="7">
        <v>2</v>
      </c>
      <c r="F64" s="27">
        <v>0</v>
      </c>
      <c r="G64" s="34">
        <v>23</v>
      </c>
    </row>
    <row r="65" spans="1:7">
      <c r="A65" s="6">
        <v>4</v>
      </c>
      <c r="B65" s="23" t="s">
        <v>79</v>
      </c>
      <c r="C65" s="7"/>
      <c r="D65" s="7">
        <v>238</v>
      </c>
      <c r="E65" s="7">
        <v>1</v>
      </c>
      <c r="F65" s="27">
        <v>2.9050925925925928E-2</v>
      </c>
      <c r="G65" s="34">
        <v>21</v>
      </c>
    </row>
    <row r="66" spans="1:7">
      <c r="A66" s="30" t="s">
        <v>279</v>
      </c>
      <c r="B66" s="31"/>
      <c r="C66" s="31"/>
      <c r="D66" s="31"/>
      <c r="E66" s="31"/>
      <c r="F66" s="31"/>
      <c r="G66" s="43"/>
    </row>
    <row r="67" spans="1:7">
      <c r="A67" s="6">
        <v>1</v>
      </c>
      <c r="B67" s="23" t="s">
        <v>261</v>
      </c>
      <c r="C67" s="7"/>
      <c r="D67" s="7">
        <v>224</v>
      </c>
      <c r="E67" s="7">
        <v>7</v>
      </c>
      <c r="F67" s="27">
        <v>3.5497685185185188E-2</v>
      </c>
      <c r="G67" s="34">
        <v>27</v>
      </c>
    </row>
    <row r="68" spans="1:7">
      <c r="A68" s="6">
        <v>2</v>
      </c>
      <c r="B68" s="23" t="s">
        <v>262</v>
      </c>
      <c r="C68" s="7" t="s">
        <v>263</v>
      </c>
      <c r="D68" s="7">
        <v>223</v>
      </c>
      <c r="E68" s="7">
        <v>6</v>
      </c>
      <c r="F68" s="27">
        <v>3.7766203703703705E-2</v>
      </c>
      <c r="G68" s="34">
        <v>24</v>
      </c>
    </row>
    <row r="69" spans="1:7">
      <c r="A69" s="30" t="s">
        <v>292</v>
      </c>
      <c r="B69" s="31"/>
      <c r="C69" s="31"/>
      <c r="D69" s="31"/>
      <c r="E69" s="31"/>
      <c r="F69" s="31"/>
      <c r="G69" s="43"/>
    </row>
    <row r="70" spans="1:7">
      <c r="A70" s="6">
        <v>1</v>
      </c>
      <c r="B70" s="23" t="s">
        <v>289</v>
      </c>
      <c r="C70" s="7" t="s">
        <v>243</v>
      </c>
      <c r="D70" s="7">
        <v>339</v>
      </c>
      <c r="E70" s="7">
        <v>14</v>
      </c>
      <c r="F70" s="27">
        <v>6.5960648148148157E-2</v>
      </c>
      <c r="G70" s="34">
        <v>27</v>
      </c>
    </row>
    <row r="71" spans="1:7">
      <c r="A71" s="9">
        <v>2</v>
      </c>
      <c r="B71" s="26" t="s">
        <v>290</v>
      </c>
      <c r="C71" s="10"/>
      <c r="D71" s="10">
        <v>340</v>
      </c>
      <c r="E71" s="10">
        <v>13</v>
      </c>
      <c r="F71" s="50">
        <v>6.6192129629629629E-2</v>
      </c>
      <c r="G71" s="36">
        <v>24</v>
      </c>
    </row>
  </sheetData>
  <printOptions horizontalCentered="1"/>
  <pageMargins left="0.5" right="0.5" top="0.75" bottom="0.75" header="0.3" footer="0.3"/>
  <pageSetup scale="98" fitToHeight="2" orientation="portrait" r:id="rId1"/>
  <headerFooter>
    <oddFooter>&amp;L&amp;10Michigan Fat Bike Series UNoffical Results by William "Kim" Sherman , visit http://www.wa8kim.com/mglriders.html for Excel version&amp;RPage &amp;P of&amp;N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tabSelected="1" zoomScaleNormal="100" workbookViewId="0"/>
  </sheetViews>
  <sheetFormatPr defaultRowHeight="15"/>
  <cols>
    <col min="1" max="1" width="5.85546875" style="1" customWidth="1"/>
    <col min="2" max="2" width="31" style="1" customWidth="1"/>
    <col min="3" max="3" width="28" style="1" customWidth="1"/>
    <col min="4" max="4" width="7.28515625" style="1" customWidth="1"/>
    <col min="5" max="5" width="6.28515625" style="1" customWidth="1"/>
    <col min="6" max="16384" width="9.140625" style="1"/>
  </cols>
  <sheetData>
    <row r="1" spans="1:7" ht="19.5" customHeight="1">
      <c r="A1" s="29" t="s">
        <v>322</v>
      </c>
      <c r="B1" s="44"/>
      <c r="C1" s="44"/>
      <c r="D1" s="44"/>
      <c r="E1" s="44"/>
      <c r="F1" s="44"/>
      <c r="G1" s="44"/>
    </row>
    <row r="2" spans="1:7" ht="18.75">
      <c r="A2" s="33" t="s">
        <v>326</v>
      </c>
      <c r="B2" s="45"/>
      <c r="C2" s="45"/>
      <c r="D2" s="45"/>
      <c r="E2" s="45"/>
      <c r="F2" s="45"/>
      <c r="G2" s="44"/>
    </row>
    <row r="3" spans="1:7" s="5" customFormat="1">
      <c r="A3" s="136" t="s">
        <v>20</v>
      </c>
      <c r="B3" s="13" t="s">
        <v>14</v>
      </c>
      <c r="C3" s="13" t="s">
        <v>15</v>
      </c>
      <c r="D3" s="13" t="s">
        <v>17</v>
      </c>
      <c r="E3" s="13" t="s">
        <v>18</v>
      </c>
      <c r="F3" s="137" t="s">
        <v>19</v>
      </c>
      <c r="G3" s="13" t="s">
        <v>239</v>
      </c>
    </row>
    <row r="4" spans="1:7">
      <c r="A4" s="30" t="s">
        <v>84</v>
      </c>
      <c r="B4" s="31"/>
      <c r="C4" s="31"/>
      <c r="D4" s="31"/>
      <c r="E4" s="31"/>
      <c r="F4" s="31"/>
      <c r="G4" s="43"/>
    </row>
    <row r="5" spans="1:7">
      <c r="A5" s="115">
        <v>1</v>
      </c>
      <c r="B5" s="118" t="s">
        <v>350</v>
      </c>
      <c r="C5" s="119" t="s">
        <v>351</v>
      </c>
      <c r="D5" s="116">
        <v>10</v>
      </c>
      <c r="E5" s="116">
        <v>8</v>
      </c>
      <c r="F5" s="120">
        <v>6.3645833333333332E-2</v>
      </c>
      <c r="G5" s="70">
        <v>37</v>
      </c>
    </row>
    <row r="6" spans="1:7">
      <c r="A6" s="6">
        <v>2</v>
      </c>
      <c r="B6" s="7" t="s">
        <v>87</v>
      </c>
      <c r="C6" s="7" t="s">
        <v>88</v>
      </c>
      <c r="D6" s="7">
        <v>9</v>
      </c>
      <c r="E6" s="7">
        <v>8</v>
      </c>
      <c r="F6" s="27">
        <v>6.3715277777777787E-2</v>
      </c>
      <c r="G6" s="34">
        <v>34</v>
      </c>
    </row>
    <row r="7" spans="1:7">
      <c r="A7" s="6">
        <v>3</v>
      </c>
      <c r="B7" s="22" t="s">
        <v>208</v>
      </c>
      <c r="C7" s="7" t="s">
        <v>83</v>
      </c>
      <c r="D7" s="23">
        <v>1</v>
      </c>
      <c r="E7" s="23">
        <v>8</v>
      </c>
      <c r="F7" s="24">
        <v>6.4629629629629634E-2</v>
      </c>
      <c r="G7" s="34">
        <v>31</v>
      </c>
    </row>
    <row r="8" spans="1:7">
      <c r="A8" s="6">
        <v>4</v>
      </c>
      <c r="B8" s="7" t="s">
        <v>98</v>
      </c>
      <c r="C8" s="7"/>
      <c r="D8" s="23">
        <v>4</v>
      </c>
      <c r="E8" s="23">
        <v>8</v>
      </c>
      <c r="F8" s="24">
        <v>6.6932870370370365E-2</v>
      </c>
      <c r="G8" s="34">
        <v>29</v>
      </c>
    </row>
    <row r="9" spans="1:7">
      <c r="A9" s="6">
        <v>5</v>
      </c>
      <c r="B9" s="7" t="s">
        <v>90</v>
      </c>
      <c r="C9" s="7" t="s">
        <v>352</v>
      </c>
      <c r="D9" s="23">
        <v>292</v>
      </c>
      <c r="E9" s="23">
        <v>8</v>
      </c>
      <c r="F9" s="24">
        <v>6.7962962962962961E-2</v>
      </c>
      <c r="G9" s="34">
        <v>28</v>
      </c>
    </row>
    <row r="10" spans="1:7">
      <c r="A10" s="6">
        <v>6</v>
      </c>
      <c r="B10" s="22" t="s">
        <v>353</v>
      </c>
      <c r="C10" s="22"/>
      <c r="D10" s="23">
        <v>5</v>
      </c>
      <c r="E10" s="23">
        <v>8</v>
      </c>
      <c r="F10" s="24">
        <v>6.9907407407407404E-2</v>
      </c>
      <c r="G10" s="34">
        <v>27</v>
      </c>
    </row>
    <row r="11" spans="1:7">
      <c r="A11" s="6">
        <v>7</v>
      </c>
      <c r="B11" s="22" t="s">
        <v>216</v>
      </c>
      <c r="C11" s="7" t="s">
        <v>250</v>
      </c>
      <c r="D11" s="23">
        <v>13</v>
      </c>
      <c r="E11" s="23">
        <v>8</v>
      </c>
      <c r="F11" s="24">
        <v>7.1712962962962964E-2</v>
      </c>
      <c r="G11" s="34">
        <v>26</v>
      </c>
    </row>
    <row r="12" spans="1:7">
      <c r="A12" s="6">
        <v>8</v>
      </c>
      <c r="B12" s="23" t="s">
        <v>264</v>
      </c>
      <c r="C12" s="7" t="s">
        <v>250</v>
      </c>
      <c r="D12" s="23">
        <v>11</v>
      </c>
      <c r="E12" s="23">
        <v>8</v>
      </c>
      <c r="F12" s="24">
        <v>7.1724537037037031E-2</v>
      </c>
      <c r="G12" s="34">
        <v>25</v>
      </c>
    </row>
    <row r="13" spans="1:7">
      <c r="A13" s="6">
        <v>9</v>
      </c>
      <c r="B13" s="22" t="s">
        <v>319</v>
      </c>
      <c r="C13" s="7"/>
      <c r="D13" s="23">
        <v>6</v>
      </c>
      <c r="E13" s="23">
        <v>7</v>
      </c>
      <c r="F13" s="24">
        <v>6.2708333333333324E-2</v>
      </c>
      <c r="G13" s="34">
        <v>24</v>
      </c>
    </row>
    <row r="14" spans="1:7">
      <c r="A14" s="6">
        <v>10</v>
      </c>
      <c r="B14" s="7" t="s">
        <v>354</v>
      </c>
      <c r="C14" s="7" t="s">
        <v>137</v>
      </c>
      <c r="D14" s="23">
        <v>12</v>
      </c>
      <c r="E14" s="23">
        <v>7</v>
      </c>
      <c r="F14" s="24">
        <v>6.3090277777777773E-2</v>
      </c>
      <c r="G14" s="34">
        <v>23</v>
      </c>
    </row>
    <row r="15" spans="1:7">
      <c r="A15" s="6">
        <v>11</v>
      </c>
      <c r="B15" s="22" t="s">
        <v>355</v>
      </c>
      <c r="C15" s="22"/>
      <c r="D15" s="23">
        <v>8</v>
      </c>
      <c r="E15" s="23">
        <v>7</v>
      </c>
      <c r="F15" s="24">
        <v>6.8460648148148159E-2</v>
      </c>
      <c r="G15" s="34">
        <v>22</v>
      </c>
    </row>
    <row r="16" spans="1:7">
      <c r="A16" s="6">
        <v>12</v>
      </c>
      <c r="B16" s="22" t="s">
        <v>356</v>
      </c>
      <c r="C16" s="22"/>
      <c r="D16" s="23">
        <v>3</v>
      </c>
      <c r="E16" s="23">
        <v>4</v>
      </c>
      <c r="F16" s="24">
        <v>5.9201388888888894E-2</v>
      </c>
      <c r="G16" s="34">
        <v>21</v>
      </c>
    </row>
    <row r="17" spans="1:7">
      <c r="A17" s="6"/>
      <c r="B17" s="22" t="s">
        <v>214</v>
      </c>
      <c r="C17" s="7"/>
      <c r="D17" s="23">
        <v>7</v>
      </c>
      <c r="E17" s="23">
        <v>0</v>
      </c>
      <c r="F17" s="24" t="s">
        <v>73</v>
      </c>
      <c r="G17" s="34"/>
    </row>
    <row r="18" spans="1:7">
      <c r="A18" s="6"/>
      <c r="B18" s="22" t="s">
        <v>357</v>
      </c>
      <c r="C18" s="22"/>
      <c r="D18" s="23">
        <v>2</v>
      </c>
      <c r="E18" s="23">
        <v>0</v>
      </c>
      <c r="F18" s="24" t="s">
        <v>73</v>
      </c>
      <c r="G18" s="34"/>
    </row>
    <row r="19" spans="1:7">
      <c r="A19" s="30" t="s">
        <v>222</v>
      </c>
      <c r="B19" s="31"/>
      <c r="C19" s="31"/>
      <c r="D19" s="31"/>
      <c r="E19" s="31"/>
      <c r="F19" s="31"/>
      <c r="G19" s="43"/>
    </row>
    <row r="20" spans="1:7">
      <c r="A20" s="115">
        <v>1</v>
      </c>
      <c r="B20" s="118" t="s">
        <v>221</v>
      </c>
      <c r="C20" s="118" t="s">
        <v>128</v>
      </c>
      <c r="D20" s="116">
        <v>291</v>
      </c>
      <c r="E20" s="116">
        <v>8</v>
      </c>
      <c r="F20" s="120">
        <v>6.3738425925925921E-2</v>
      </c>
      <c r="G20" s="70">
        <v>33</v>
      </c>
    </row>
    <row r="21" spans="1:7">
      <c r="A21" s="6">
        <v>2</v>
      </c>
      <c r="B21" s="22" t="s">
        <v>227</v>
      </c>
      <c r="C21" s="22" t="s">
        <v>118</v>
      </c>
      <c r="D21" s="23">
        <v>290</v>
      </c>
      <c r="E21" s="23">
        <v>8</v>
      </c>
      <c r="F21" s="24">
        <v>6.6921296296296298E-2</v>
      </c>
      <c r="G21" s="34">
        <v>30</v>
      </c>
    </row>
    <row r="22" spans="1:7">
      <c r="A22" s="6">
        <v>3</v>
      </c>
      <c r="B22" s="22" t="s">
        <v>229</v>
      </c>
      <c r="C22" s="22"/>
      <c r="D22" s="23">
        <v>287</v>
      </c>
      <c r="E22" s="23">
        <v>8</v>
      </c>
      <c r="F22" s="24">
        <v>6.9884259259259257E-2</v>
      </c>
      <c r="G22" s="34">
        <v>27</v>
      </c>
    </row>
    <row r="23" spans="1:7">
      <c r="A23" s="6">
        <v>4</v>
      </c>
      <c r="B23" s="22" t="s">
        <v>358</v>
      </c>
      <c r="C23" s="22" t="s">
        <v>359</v>
      </c>
      <c r="D23" s="23">
        <v>285</v>
      </c>
      <c r="E23" s="23">
        <v>7</v>
      </c>
      <c r="F23" s="24">
        <v>6.7928240740740733E-2</v>
      </c>
      <c r="G23" s="34">
        <v>25</v>
      </c>
    </row>
    <row r="24" spans="1:7">
      <c r="A24" s="6">
        <v>5</v>
      </c>
      <c r="B24" s="22" t="s">
        <v>360</v>
      </c>
      <c r="C24" s="22" t="s">
        <v>361</v>
      </c>
      <c r="D24" s="23">
        <v>293</v>
      </c>
      <c r="E24" s="23">
        <v>7</v>
      </c>
      <c r="F24" s="24">
        <v>6.8634259259259256E-2</v>
      </c>
      <c r="G24" s="34">
        <v>24</v>
      </c>
    </row>
    <row r="25" spans="1:7">
      <c r="A25" s="6">
        <v>6</v>
      </c>
      <c r="B25" s="23" t="s">
        <v>285</v>
      </c>
      <c r="C25" s="22"/>
      <c r="D25" s="23">
        <v>288</v>
      </c>
      <c r="E25" s="23">
        <v>7</v>
      </c>
      <c r="F25" s="24">
        <v>6.8877314814814808E-2</v>
      </c>
      <c r="G25" s="34">
        <v>23</v>
      </c>
    </row>
    <row r="26" spans="1:7">
      <c r="A26" s="6">
        <v>7</v>
      </c>
      <c r="B26" s="23" t="s">
        <v>286</v>
      </c>
      <c r="C26" s="22" t="s">
        <v>267</v>
      </c>
      <c r="D26" s="23">
        <v>289</v>
      </c>
      <c r="E26" s="23">
        <v>7</v>
      </c>
      <c r="F26" s="24">
        <v>6.9039351851851852E-2</v>
      </c>
      <c r="G26" s="34">
        <v>22</v>
      </c>
    </row>
    <row r="27" spans="1:7">
      <c r="A27" s="6">
        <v>8</v>
      </c>
      <c r="B27" s="7" t="s">
        <v>126</v>
      </c>
      <c r="C27" s="22"/>
      <c r="D27" s="23">
        <v>286</v>
      </c>
      <c r="E27" s="23">
        <v>6</v>
      </c>
      <c r="F27" s="24">
        <v>7.0462962962962963E-2</v>
      </c>
      <c r="G27" s="34">
        <v>21</v>
      </c>
    </row>
    <row r="28" spans="1:7">
      <c r="A28" s="6"/>
      <c r="B28" s="22" t="s">
        <v>226</v>
      </c>
      <c r="C28" s="22"/>
      <c r="D28" s="23">
        <v>284</v>
      </c>
      <c r="E28" s="23">
        <v>0</v>
      </c>
      <c r="F28" s="24" t="s">
        <v>73</v>
      </c>
      <c r="G28" s="34"/>
    </row>
    <row r="29" spans="1:7">
      <c r="A29" s="6"/>
      <c r="B29" s="22" t="s">
        <v>236</v>
      </c>
      <c r="C29" s="22"/>
      <c r="D29" s="23">
        <v>283</v>
      </c>
      <c r="E29" s="23">
        <v>0</v>
      </c>
      <c r="F29" s="24" t="s">
        <v>73</v>
      </c>
      <c r="G29" s="34"/>
    </row>
    <row r="30" spans="1:7">
      <c r="A30" s="30" t="s">
        <v>53</v>
      </c>
      <c r="B30" s="31"/>
      <c r="C30" s="31"/>
      <c r="D30" s="31"/>
      <c r="E30" s="31"/>
      <c r="F30" s="31"/>
      <c r="G30" s="43"/>
    </row>
    <row r="31" spans="1:7">
      <c r="A31" s="115">
        <v>1</v>
      </c>
      <c r="B31" s="119" t="s">
        <v>4</v>
      </c>
      <c r="C31" s="118"/>
      <c r="D31" s="116">
        <v>39</v>
      </c>
      <c r="E31" s="116">
        <v>4</v>
      </c>
      <c r="F31" s="120">
        <v>3.8634259259259257E-2</v>
      </c>
      <c r="G31" s="70">
        <v>35</v>
      </c>
    </row>
    <row r="32" spans="1:7">
      <c r="A32" s="6">
        <v>2</v>
      </c>
      <c r="B32" s="22" t="s">
        <v>368</v>
      </c>
      <c r="C32" s="22"/>
      <c r="D32" s="23">
        <v>38</v>
      </c>
      <c r="E32" s="23">
        <v>4</v>
      </c>
      <c r="F32" s="24">
        <v>4.0844907407407406E-2</v>
      </c>
      <c r="G32" s="34">
        <v>32</v>
      </c>
    </row>
    <row r="33" spans="1:7">
      <c r="A33" s="6">
        <v>3</v>
      </c>
      <c r="B33" s="22" t="s">
        <v>369</v>
      </c>
      <c r="C33" s="22"/>
      <c r="D33" s="23">
        <v>47</v>
      </c>
      <c r="E33" s="23">
        <v>4</v>
      </c>
      <c r="F33" s="24">
        <v>4.1053240740740744E-2</v>
      </c>
      <c r="G33" s="34">
        <v>29</v>
      </c>
    </row>
    <row r="34" spans="1:7">
      <c r="A34" s="6">
        <v>4</v>
      </c>
      <c r="B34" s="22" t="s">
        <v>370</v>
      </c>
      <c r="C34" s="22"/>
      <c r="D34" s="23">
        <v>42</v>
      </c>
      <c r="E34" s="23">
        <v>4</v>
      </c>
      <c r="F34" s="24">
        <v>4.1631944444444451E-2</v>
      </c>
      <c r="G34" s="34">
        <v>27</v>
      </c>
    </row>
    <row r="35" spans="1:7">
      <c r="A35" s="6">
        <v>5</v>
      </c>
      <c r="B35" s="22" t="s">
        <v>371</v>
      </c>
      <c r="C35" s="22"/>
      <c r="D35" s="23">
        <v>48</v>
      </c>
      <c r="E35" s="23">
        <v>4</v>
      </c>
      <c r="F35" s="24">
        <v>4.1643518518518517E-2</v>
      </c>
      <c r="G35" s="34">
        <v>26</v>
      </c>
    </row>
    <row r="36" spans="1:7">
      <c r="A36" s="6">
        <v>6</v>
      </c>
      <c r="B36" s="7" t="s">
        <v>55</v>
      </c>
      <c r="C36" s="22" t="s">
        <v>27</v>
      </c>
      <c r="D36" s="23">
        <v>46</v>
      </c>
      <c r="E36" s="23">
        <v>4</v>
      </c>
      <c r="F36" s="24">
        <v>4.704861111111111E-2</v>
      </c>
      <c r="G36" s="34">
        <v>25</v>
      </c>
    </row>
    <row r="37" spans="1:7">
      <c r="A37" s="6">
        <v>7</v>
      </c>
      <c r="B37" s="22" t="s">
        <v>372</v>
      </c>
      <c r="C37" s="22"/>
      <c r="D37" s="23">
        <v>43</v>
      </c>
      <c r="E37" s="23">
        <v>3</v>
      </c>
      <c r="F37" s="24">
        <v>3.1805555555555552E-2</v>
      </c>
      <c r="G37" s="34">
        <v>24</v>
      </c>
    </row>
    <row r="38" spans="1:7">
      <c r="A38" s="6">
        <v>8</v>
      </c>
      <c r="B38" s="22" t="s">
        <v>373</v>
      </c>
      <c r="C38" s="22" t="s">
        <v>375</v>
      </c>
      <c r="D38" s="23">
        <v>45</v>
      </c>
      <c r="E38" s="23">
        <v>3</v>
      </c>
      <c r="F38" s="24">
        <v>3.1921296296296302E-2</v>
      </c>
      <c r="G38" s="34">
        <v>23</v>
      </c>
    </row>
    <row r="39" spans="1:7">
      <c r="A39" s="6">
        <v>9</v>
      </c>
      <c r="B39" s="22" t="s">
        <v>374</v>
      </c>
      <c r="C39" s="22"/>
      <c r="D39" s="23">
        <v>44</v>
      </c>
      <c r="E39" s="23">
        <v>3</v>
      </c>
      <c r="F39" s="24">
        <v>3.4606481481481481E-2</v>
      </c>
      <c r="G39" s="34">
        <v>22</v>
      </c>
    </row>
    <row r="40" spans="1:7">
      <c r="A40" s="6">
        <v>10</v>
      </c>
      <c r="B40" s="7" t="s">
        <v>70</v>
      </c>
      <c r="C40" s="22"/>
      <c r="D40" s="23">
        <v>41</v>
      </c>
      <c r="E40" s="23">
        <v>3</v>
      </c>
      <c r="F40" s="24">
        <v>4.2766203703703702E-2</v>
      </c>
      <c r="G40" s="34">
        <v>21</v>
      </c>
    </row>
    <row r="41" spans="1:7">
      <c r="A41" s="6"/>
      <c r="B41" s="22" t="s">
        <v>189</v>
      </c>
      <c r="C41" s="22"/>
      <c r="D41" s="23">
        <v>40</v>
      </c>
      <c r="E41" s="23">
        <v>0</v>
      </c>
      <c r="F41" s="24" t="s">
        <v>73</v>
      </c>
      <c r="G41" s="34"/>
    </row>
    <row r="42" spans="1:7">
      <c r="A42" s="30" t="s">
        <v>26</v>
      </c>
      <c r="B42" s="31"/>
      <c r="C42" s="31"/>
      <c r="D42" s="31"/>
      <c r="E42" s="31"/>
      <c r="F42" s="31"/>
      <c r="G42" s="43"/>
    </row>
    <row r="43" spans="1:7">
      <c r="A43" s="115">
        <v>1</v>
      </c>
      <c r="B43" s="118" t="s">
        <v>139</v>
      </c>
      <c r="C43" s="118" t="s">
        <v>22</v>
      </c>
      <c r="D43" s="116">
        <v>76</v>
      </c>
      <c r="E43" s="116">
        <v>4</v>
      </c>
      <c r="F43" s="120">
        <v>3.5740740740740747E-2</v>
      </c>
      <c r="G43" s="70">
        <v>33</v>
      </c>
    </row>
    <row r="44" spans="1:7">
      <c r="A44" s="6">
        <v>2</v>
      </c>
      <c r="B44" s="22" t="s">
        <v>366</v>
      </c>
      <c r="C44" s="22" t="s">
        <v>359</v>
      </c>
      <c r="D44" s="23">
        <v>77</v>
      </c>
      <c r="E44" s="23">
        <v>4</v>
      </c>
      <c r="F44" s="24">
        <v>3.8599537037037036E-2</v>
      </c>
      <c r="G44" s="34">
        <v>30</v>
      </c>
    </row>
    <row r="45" spans="1:7">
      <c r="A45" s="6">
        <v>3</v>
      </c>
      <c r="B45" s="7" t="s">
        <v>44</v>
      </c>
      <c r="C45" s="22" t="s">
        <v>359</v>
      </c>
      <c r="D45" s="23">
        <v>75</v>
      </c>
      <c r="E45" s="23">
        <v>4</v>
      </c>
      <c r="F45" s="24">
        <v>3.9629629629629633E-2</v>
      </c>
      <c r="G45" s="34">
        <v>27</v>
      </c>
    </row>
    <row r="46" spans="1:7">
      <c r="A46" s="6">
        <v>4</v>
      </c>
      <c r="B46" s="22" t="s">
        <v>367</v>
      </c>
      <c r="C46" s="22"/>
      <c r="D46" s="23">
        <v>73</v>
      </c>
      <c r="E46" s="23">
        <v>3</v>
      </c>
      <c r="F46" s="24">
        <v>3.2407407407407406E-2</v>
      </c>
      <c r="G46" s="34">
        <v>25</v>
      </c>
    </row>
    <row r="47" spans="1:7">
      <c r="A47" s="6">
        <v>5</v>
      </c>
      <c r="B47" s="22" t="s">
        <v>158</v>
      </c>
      <c r="C47" s="22"/>
      <c r="D47" s="23">
        <v>74</v>
      </c>
      <c r="E47" s="23">
        <v>3</v>
      </c>
      <c r="F47" s="24">
        <v>3.6180555555555556E-2</v>
      </c>
      <c r="G47" s="34">
        <v>24</v>
      </c>
    </row>
    <row r="48" spans="1:7">
      <c r="A48" s="6">
        <v>6</v>
      </c>
      <c r="B48" s="23" t="s">
        <v>251</v>
      </c>
      <c r="C48" s="22"/>
      <c r="D48" s="23">
        <v>78</v>
      </c>
      <c r="E48" s="23">
        <v>3</v>
      </c>
      <c r="F48" s="24">
        <v>3.7777777777777778E-2</v>
      </c>
      <c r="G48" s="34">
        <v>23</v>
      </c>
    </row>
    <row r="49" spans="1:7">
      <c r="A49" s="6">
        <v>7</v>
      </c>
      <c r="B49" s="7" t="s">
        <v>46</v>
      </c>
      <c r="C49" s="22" t="s">
        <v>138</v>
      </c>
      <c r="D49" s="23">
        <v>72</v>
      </c>
      <c r="E49" s="23">
        <v>3</v>
      </c>
      <c r="F49" s="24">
        <v>3.8541666666666669E-2</v>
      </c>
      <c r="G49" s="34">
        <v>22</v>
      </c>
    </row>
    <row r="50" spans="1:7">
      <c r="A50" s="6">
        <v>8</v>
      </c>
      <c r="B50" s="22" t="s">
        <v>161</v>
      </c>
      <c r="C50" s="22"/>
      <c r="D50" s="23">
        <v>71</v>
      </c>
      <c r="E50" s="23">
        <v>2</v>
      </c>
      <c r="F50" s="24">
        <v>3.3298611111111112E-2</v>
      </c>
      <c r="G50" s="34">
        <v>21</v>
      </c>
    </row>
    <row r="51" spans="1:7">
      <c r="A51" s="6"/>
      <c r="B51" s="22" t="s">
        <v>162</v>
      </c>
      <c r="C51" s="22"/>
      <c r="D51" s="23">
        <v>70</v>
      </c>
      <c r="E51" s="23">
        <v>0</v>
      </c>
      <c r="F51" s="24" t="s">
        <v>73</v>
      </c>
      <c r="G51" s="34"/>
    </row>
    <row r="52" spans="1:7">
      <c r="A52" s="30" t="s">
        <v>75</v>
      </c>
      <c r="B52" s="31"/>
      <c r="C52" s="31"/>
      <c r="D52" s="31"/>
      <c r="E52" s="31"/>
      <c r="F52" s="31"/>
      <c r="G52" s="43"/>
    </row>
    <row r="53" spans="1:7">
      <c r="A53" s="11">
        <v>1</v>
      </c>
      <c r="B53" s="12" t="s">
        <v>8</v>
      </c>
      <c r="C53" s="19" t="s">
        <v>74</v>
      </c>
      <c r="D53" s="20">
        <v>192</v>
      </c>
      <c r="E53" s="20">
        <v>4</v>
      </c>
      <c r="F53" s="21">
        <v>3.7141203703703704E-2</v>
      </c>
      <c r="G53" s="42">
        <v>29</v>
      </c>
    </row>
    <row r="54" spans="1:7">
      <c r="A54" s="6">
        <v>2</v>
      </c>
      <c r="B54" s="7" t="s">
        <v>10</v>
      </c>
      <c r="C54" s="22"/>
      <c r="D54" s="23">
        <v>195</v>
      </c>
      <c r="E54" s="23">
        <v>4</v>
      </c>
      <c r="F54" s="24">
        <v>4.1296296296296296E-2</v>
      </c>
      <c r="G54" s="34">
        <v>26</v>
      </c>
    </row>
    <row r="55" spans="1:7">
      <c r="A55" s="6">
        <v>3</v>
      </c>
      <c r="B55" s="7" t="s">
        <v>77</v>
      </c>
      <c r="C55" s="22"/>
      <c r="D55" s="23">
        <v>197</v>
      </c>
      <c r="E55" s="23">
        <v>3</v>
      </c>
      <c r="F55" s="24">
        <v>3.3055555555555553E-2</v>
      </c>
      <c r="G55" s="34">
        <v>23</v>
      </c>
    </row>
    <row r="56" spans="1:7">
      <c r="A56" s="6">
        <v>4</v>
      </c>
      <c r="B56" s="37" t="s">
        <v>376</v>
      </c>
      <c r="C56" s="22" t="s">
        <v>88</v>
      </c>
      <c r="D56" s="23">
        <v>196</v>
      </c>
      <c r="E56" s="23">
        <v>3</v>
      </c>
      <c r="F56" s="24">
        <v>3.9212962962962963E-2</v>
      </c>
      <c r="G56" s="34">
        <v>21</v>
      </c>
    </row>
    <row r="57" spans="1:7">
      <c r="A57" s="6"/>
      <c r="B57" s="7" t="s">
        <v>81</v>
      </c>
      <c r="C57" s="22"/>
      <c r="D57" s="23">
        <v>194</v>
      </c>
      <c r="E57" s="23">
        <v>0</v>
      </c>
      <c r="F57" s="24" t="s">
        <v>73</v>
      </c>
      <c r="G57" s="34"/>
    </row>
    <row r="58" spans="1:7">
      <c r="A58" s="30" t="s">
        <v>279</v>
      </c>
      <c r="B58" s="31"/>
      <c r="C58" s="31"/>
      <c r="D58" s="31"/>
      <c r="E58" s="31"/>
      <c r="F58" s="31"/>
      <c r="G58" s="43"/>
    </row>
    <row r="59" spans="1:7">
      <c r="A59" s="6">
        <v>1</v>
      </c>
      <c r="B59" s="23" t="s">
        <v>261</v>
      </c>
      <c r="C59" s="7"/>
      <c r="D59" s="7">
        <v>240</v>
      </c>
      <c r="E59" s="7">
        <v>3</v>
      </c>
      <c r="F59" s="27">
        <v>3.5949074074074071E-2</v>
      </c>
      <c r="G59" s="34">
        <v>26</v>
      </c>
    </row>
    <row r="60" spans="1:7">
      <c r="A60" s="30" t="s">
        <v>292</v>
      </c>
      <c r="B60" s="31"/>
      <c r="C60" s="31"/>
      <c r="D60" s="31"/>
      <c r="E60" s="31"/>
      <c r="F60" s="31"/>
      <c r="G60" s="43"/>
    </row>
    <row r="61" spans="1:7">
      <c r="A61" s="115">
        <v>1</v>
      </c>
      <c r="B61" s="116" t="s">
        <v>362</v>
      </c>
      <c r="C61" s="119" t="s">
        <v>363</v>
      </c>
      <c r="D61" s="119">
        <v>344</v>
      </c>
      <c r="E61" s="119">
        <v>8</v>
      </c>
      <c r="F61" s="121">
        <v>7.048611111111111E-2</v>
      </c>
      <c r="G61" s="70">
        <v>28</v>
      </c>
    </row>
    <row r="62" spans="1:7">
      <c r="A62" s="8">
        <v>2</v>
      </c>
      <c r="B62" s="7" t="s">
        <v>364</v>
      </c>
      <c r="C62" s="7" t="s">
        <v>365</v>
      </c>
      <c r="D62" s="7">
        <v>341</v>
      </c>
      <c r="E62" s="7">
        <v>7</v>
      </c>
      <c r="F62" s="27">
        <v>6.5011574074074083E-2</v>
      </c>
      <c r="G62" s="34">
        <v>25</v>
      </c>
    </row>
    <row r="63" spans="1:7">
      <c r="A63" s="9">
        <v>3</v>
      </c>
      <c r="B63" s="26" t="s">
        <v>290</v>
      </c>
      <c r="C63" s="10"/>
      <c r="D63" s="10">
        <v>343</v>
      </c>
      <c r="E63" s="10">
        <v>5</v>
      </c>
      <c r="F63" s="50">
        <v>6.2847222222222221E-2</v>
      </c>
      <c r="G63" s="36">
        <v>22</v>
      </c>
    </row>
  </sheetData>
  <sortState ref="A57:H61">
    <sortCondition descending="1" ref="E57:E61"/>
    <sortCondition ref="F57:F61"/>
  </sortState>
  <printOptions horizontalCentered="1"/>
  <pageMargins left="0.5" right="0.5" top="0.75" bottom="0.75" header="0.3" footer="0.3"/>
  <pageSetup scale="69" orientation="portrait" r:id="rId1"/>
  <headerFooter>
    <oddFooter>&amp;L&amp;10Michigan Fat Bike Series UNoffical Results by William "Kim" Sherman , visit http://www.wa8kim.com/mglriders.html for Excel version&amp;RPage &amp;P of&amp;N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5"/>
  <sheetViews>
    <sheetView tabSelected="1" zoomScaleNormal="100" workbookViewId="0"/>
  </sheetViews>
  <sheetFormatPr defaultRowHeight="15"/>
  <cols>
    <col min="1" max="1" width="7.140625" style="1" customWidth="1"/>
    <col min="2" max="2" width="32" style="1" customWidth="1"/>
    <col min="3" max="3" width="36.42578125" style="1" customWidth="1"/>
    <col min="4" max="4" width="7.28515625" style="1" customWidth="1"/>
    <col min="5" max="5" width="6.28515625" style="1" customWidth="1"/>
    <col min="6" max="6" width="9.140625" style="145"/>
    <col min="7" max="16384" width="9.140625" style="1"/>
  </cols>
  <sheetData>
    <row r="1" spans="1:7" ht="19.5" customHeight="1">
      <c r="A1" s="29" t="s">
        <v>322</v>
      </c>
      <c r="B1" s="44"/>
      <c r="C1" s="44"/>
      <c r="D1" s="44"/>
      <c r="E1" s="44"/>
      <c r="F1" s="141"/>
      <c r="G1" s="44"/>
    </row>
    <row r="2" spans="1:7" ht="18.75">
      <c r="A2" s="33" t="s">
        <v>327</v>
      </c>
      <c r="B2" s="45"/>
      <c r="C2" s="45"/>
      <c r="D2" s="45"/>
      <c r="E2" s="45"/>
      <c r="F2" s="142"/>
      <c r="G2" s="44"/>
    </row>
    <row r="3" spans="1:7" s="5" customFormat="1">
      <c r="A3" s="136" t="s">
        <v>20</v>
      </c>
      <c r="B3" s="13" t="s">
        <v>14</v>
      </c>
      <c r="C3" s="13" t="s">
        <v>15</v>
      </c>
      <c r="D3" s="13" t="s">
        <v>17</v>
      </c>
      <c r="E3" s="13" t="s">
        <v>18</v>
      </c>
      <c r="F3" s="143" t="s">
        <v>19</v>
      </c>
      <c r="G3" s="13" t="s">
        <v>239</v>
      </c>
    </row>
    <row r="4" spans="1:7">
      <c r="A4" s="30" t="s">
        <v>84</v>
      </c>
      <c r="B4" s="31"/>
      <c r="C4" s="31"/>
      <c r="D4" s="31"/>
      <c r="E4" s="31"/>
      <c r="F4" s="144"/>
      <c r="G4" s="43"/>
    </row>
    <row r="5" spans="1:7">
      <c r="A5" s="115">
        <v>1</v>
      </c>
      <c r="B5" s="119" t="s">
        <v>87</v>
      </c>
      <c r="C5" s="119" t="s">
        <v>88</v>
      </c>
      <c r="D5" s="119">
        <v>107</v>
      </c>
      <c r="E5" s="119">
        <v>5</v>
      </c>
      <c r="F5" s="118" t="s">
        <v>380</v>
      </c>
      <c r="G5" s="70">
        <v>34</v>
      </c>
    </row>
    <row r="6" spans="1:7">
      <c r="A6" s="6">
        <v>2</v>
      </c>
      <c r="B6" s="22" t="s">
        <v>350</v>
      </c>
      <c r="C6" s="7" t="s">
        <v>351</v>
      </c>
      <c r="D6" s="23">
        <v>105</v>
      </c>
      <c r="E6" s="23">
        <v>5</v>
      </c>
      <c r="F6" s="22" t="s">
        <v>381</v>
      </c>
      <c r="G6" s="34">
        <v>31</v>
      </c>
    </row>
    <row r="7" spans="1:7">
      <c r="A7" s="6">
        <v>3</v>
      </c>
      <c r="B7" s="22" t="s">
        <v>208</v>
      </c>
      <c r="C7" s="7" t="s">
        <v>83</v>
      </c>
      <c r="D7" s="23">
        <v>100</v>
      </c>
      <c r="E7" s="23">
        <v>5</v>
      </c>
      <c r="F7" s="22" t="s">
        <v>382</v>
      </c>
      <c r="G7" s="34">
        <v>28</v>
      </c>
    </row>
    <row r="8" spans="1:7">
      <c r="A8" s="6">
        <v>4</v>
      </c>
      <c r="B8" s="7" t="s">
        <v>98</v>
      </c>
      <c r="C8" s="7"/>
      <c r="D8" s="23">
        <v>102</v>
      </c>
      <c r="E8" s="23">
        <v>5</v>
      </c>
      <c r="F8" s="22" t="s">
        <v>383</v>
      </c>
      <c r="G8" s="34">
        <v>26</v>
      </c>
    </row>
    <row r="9" spans="1:7">
      <c r="A9" s="6">
        <v>5</v>
      </c>
      <c r="B9" s="22" t="s">
        <v>319</v>
      </c>
      <c r="C9" s="7"/>
      <c r="D9" s="23">
        <v>103</v>
      </c>
      <c r="E9" s="23">
        <v>5</v>
      </c>
      <c r="F9" s="22" t="s">
        <v>384</v>
      </c>
      <c r="G9" s="34">
        <v>25</v>
      </c>
    </row>
    <row r="10" spans="1:7">
      <c r="A10" s="6">
        <v>6</v>
      </c>
      <c r="B10" s="22" t="s">
        <v>377</v>
      </c>
      <c r="C10" s="22"/>
      <c r="D10" s="23">
        <v>106</v>
      </c>
      <c r="E10" s="23">
        <v>5</v>
      </c>
      <c r="F10" s="22" t="s">
        <v>385</v>
      </c>
      <c r="G10" s="34">
        <v>24</v>
      </c>
    </row>
    <row r="11" spans="1:7">
      <c r="A11" s="11">
        <v>7</v>
      </c>
      <c r="B11" s="19" t="s">
        <v>214</v>
      </c>
      <c r="C11" s="12"/>
      <c r="D11" s="20">
        <v>104</v>
      </c>
      <c r="E11" s="20">
        <v>5</v>
      </c>
      <c r="F11" s="19" t="s">
        <v>386</v>
      </c>
      <c r="G11" s="42">
        <v>23</v>
      </c>
    </row>
    <row r="12" spans="1:7">
      <c r="A12" s="6">
        <v>8</v>
      </c>
      <c r="B12" s="22" t="s">
        <v>378</v>
      </c>
      <c r="C12" s="22"/>
      <c r="D12" s="23">
        <v>101</v>
      </c>
      <c r="E12" s="23">
        <v>5</v>
      </c>
      <c r="F12" s="22" t="s">
        <v>387</v>
      </c>
      <c r="G12" s="34">
        <v>22</v>
      </c>
    </row>
    <row r="13" spans="1:7">
      <c r="A13" s="11">
        <v>9</v>
      </c>
      <c r="B13" s="19" t="s">
        <v>379</v>
      </c>
      <c r="C13" s="19"/>
      <c r="D13" s="20">
        <v>108</v>
      </c>
      <c r="E13" s="20">
        <v>5</v>
      </c>
      <c r="F13" s="19" t="s">
        <v>388</v>
      </c>
      <c r="G13" s="42">
        <v>21</v>
      </c>
    </row>
    <row r="14" spans="1:7">
      <c r="A14" s="30" t="s">
        <v>222</v>
      </c>
      <c r="B14" s="31"/>
      <c r="C14" s="31"/>
      <c r="D14" s="31"/>
      <c r="E14" s="31"/>
      <c r="F14" s="144"/>
      <c r="G14" s="43"/>
    </row>
    <row r="15" spans="1:7">
      <c r="A15" s="11">
        <v>1</v>
      </c>
      <c r="B15" s="19" t="s">
        <v>227</v>
      </c>
      <c r="C15" s="19" t="s">
        <v>118</v>
      </c>
      <c r="D15" s="20">
        <v>207</v>
      </c>
      <c r="E15" s="20">
        <v>5</v>
      </c>
      <c r="F15" s="19" t="s">
        <v>390</v>
      </c>
      <c r="G15" s="42">
        <v>35</v>
      </c>
    </row>
    <row r="16" spans="1:7">
      <c r="A16" s="6">
        <v>2</v>
      </c>
      <c r="B16" s="22" t="s">
        <v>389</v>
      </c>
      <c r="C16" s="22"/>
      <c r="D16" s="23">
        <v>211</v>
      </c>
      <c r="E16" s="23">
        <v>5</v>
      </c>
      <c r="F16" s="22" t="s">
        <v>397</v>
      </c>
      <c r="G16" s="34">
        <v>32</v>
      </c>
    </row>
    <row r="17" spans="1:7">
      <c r="A17" s="6">
        <v>3</v>
      </c>
      <c r="B17" s="22" t="s">
        <v>391</v>
      </c>
      <c r="C17" s="22"/>
      <c r="D17" s="23">
        <v>210</v>
      </c>
      <c r="E17" s="20">
        <v>5</v>
      </c>
      <c r="F17" s="22" t="s">
        <v>398</v>
      </c>
      <c r="G17" s="34">
        <v>29</v>
      </c>
    </row>
    <row r="18" spans="1:7">
      <c r="A18" s="6">
        <v>4</v>
      </c>
      <c r="B18" s="23" t="s">
        <v>285</v>
      </c>
      <c r="C18" s="22"/>
      <c r="D18" s="23">
        <v>202</v>
      </c>
      <c r="E18" s="23">
        <v>5</v>
      </c>
      <c r="F18" s="22" t="s">
        <v>399</v>
      </c>
      <c r="G18" s="34">
        <v>27</v>
      </c>
    </row>
    <row r="19" spans="1:7">
      <c r="A19" s="6">
        <v>5</v>
      </c>
      <c r="B19" s="22" t="s">
        <v>392</v>
      </c>
      <c r="C19" s="22"/>
      <c r="D19" s="23">
        <v>205</v>
      </c>
      <c r="E19" s="20">
        <v>5</v>
      </c>
      <c r="F19" s="22" t="s">
        <v>400</v>
      </c>
      <c r="G19" s="34">
        <v>26</v>
      </c>
    </row>
    <row r="20" spans="1:7">
      <c r="A20" s="11">
        <v>6</v>
      </c>
      <c r="B20" s="19" t="s">
        <v>393</v>
      </c>
      <c r="C20" s="19"/>
      <c r="D20" s="20">
        <v>206</v>
      </c>
      <c r="E20" s="23">
        <v>5</v>
      </c>
      <c r="F20" s="19" t="s">
        <v>401</v>
      </c>
      <c r="G20" s="42">
        <v>25</v>
      </c>
    </row>
    <row r="21" spans="1:7">
      <c r="A21" s="6">
        <v>7</v>
      </c>
      <c r="B21" s="22" t="s">
        <v>394</v>
      </c>
      <c r="C21" s="22"/>
      <c r="D21" s="23">
        <v>209</v>
      </c>
      <c r="E21" s="20">
        <v>5</v>
      </c>
      <c r="F21" s="22" t="s">
        <v>402</v>
      </c>
      <c r="G21" s="34">
        <v>24</v>
      </c>
    </row>
    <row r="22" spans="1:7">
      <c r="A22" s="11">
        <v>8</v>
      </c>
      <c r="B22" s="20" t="s">
        <v>286</v>
      </c>
      <c r="C22" s="19" t="s">
        <v>267</v>
      </c>
      <c r="D22" s="20">
        <v>203</v>
      </c>
      <c r="E22" s="23">
        <v>5</v>
      </c>
      <c r="F22" s="19" t="s">
        <v>403</v>
      </c>
      <c r="G22" s="42">
        <v>23</v>
      </c>
    </row>
    <row r="23" spans="1:7">
      <c r="A23" s="6">
        <v>9</v>
      </c>
      <c r="B23" s="22" t="s">
        <v>395</v>
      </c>
      <c r="C23" s="22"/>
      <c r="D23" s="23">
        <v>204</v>
      </c>
      <c r="E23" s="20">
        <v>5</v>
      </c>
      <c r="F23" s="22" t="s">
        <v>404</v>
      </c>
      <c r="G23" s="34">
        <v>22</v>
      </c>
    </row>
    <row r="24" spans="1:7">
      <c r="A24" s="11">
        <v>10</v>
      </c>
      <c r="B24" s="19" t="s">
        <v>396</v>
      </c>
      <c r="C24" s="19"/>
      <c r="D24" s="20">
        <v>208</v>
      </c>
      <c r="E24" s="23">
        <v>5</v>
      </c>
      <c r="F24" s="19" t="s">
        <v>405</v>
      </c>
      <c r="G24" s="42">
        <v>21</v>
      </c>
    </row>
    <row r="25" spans="1:7">
      <c r="A25" s="30" t="s">
        <v>53</v>
      </c>
      <c r="B25" s="31"/>
      <c r="C25" s="31"/>
      <c r="D25" s="31"/>
      <c r="E25" s="31"/>
      <c r="F25" s="144"/>
      <c r="G25" s="43"/>
    </row>
    <row r="26" spans="1:7">
      <c r="A26" s="6">
        <v>1</v>
      </c>
      <c r="B26" s="22" t="s">
        <v>252</v>
      </c>
      <c r="C26" s="22"/>
      <c r="D26" s="23">
        <v>157</v>
      </c>
      <c r="E26" s="23">
        <v>3</v>
      </c>
      <c r="F26" s="22" t="s">
        <v>408</v>
      </c>
      <c r="G26" s="34">
        <v>32</v>
      </c>
    </row>
    <row r="27" spans="1:7">
      <c r="A27" s="6">
        <v>2</v>
      </c>
      <c r="B27" s="22" t="s">
        <v>169</v>
      </c>
      <c r="C27" s="22"/>
      <c r="D27" s="23">
        <v>150</v>
      </c>
      <c r="E27" s="23">
        <v>3</v>
      </c>
      <c r="F27" s="22" t="s">
        <v>409</v>
      </c>
      <c r="G27" s="34">
        <v>29</v>
      </c>
    </row>
    <row r="28" spans="1:7">
      <c r="A28" s="6">
        <v>3</v>
      </c>
      <c r="B28" s="22" t="s">
        <v>69</v>
      </c>
      <c r="C28" s="22"/>
      <c r="D28" s="23">
        <v>155</v>
      </c>
      <c r="E28" s="23">
        <v>3</v>
      </c>
      <c r="F28" s="22" t="s">
        <v>410</v>
      </c>
      <c r="G28" s="34">
        <v>26</v>
      </c>
    </row>
    <row r="29" spans="1:7">
      <c r="A29" s="11">
        <v>4</v>
      </c>
      <c r="B29" s="19" t="s">
        <v>406</v>
      </c>
      <c r="C29" s="19"/>
      <c r="D29" s="20">
        <v>153</v>
      </c>
      <c r="E29" s="23">
        <v>3</v>
      </c>
      <c r="F29" s="19" t="s">
        <v>411</v>
      </c>
      <c r="G29" s="42">
        <v>24</v>
      </c>
    </row>
    <row r="30" spans="1:7">
      <c r="A30" s="6">
        <v>5</v>
      </c>
      <c r="B30" s="7" t="s">
        <v>55</v>
      </c>
      <c r="C30" s="22" t="s">
        <v>27</v>
      </c>
      <c r="D30" s="23">
        <v>156</v>
      </c>
      <c r="E30" s="23">
        <v>3</v>
      </c>
      <c r="F30" s="22" t="s">
        <v>412</v>
      </c>
      <c r="G30" s="34">
        <v>23</v>
      </c>
    </row>
    <row r="31" spans="1:7">
      <c r="A31" s="11">
        <v>6</v>
      </c>
      <c r="B31" s="19" t="s">
        <v>407</v>
      </c>
      <c r="C31" s="19"/>
      <c r="D31" s="20">
        <v>151</v>
      </c>
      <c r="E31" s="23">
        <v>3</v>
      </c>
      <c r="F31" s="19" t="s">
        <v>413</v>
      </c>
      <c r="G31" s="42">
        <v>22</v>
      </c>
    </row>
    <row r="32" spans="1:7">
      <c r="A32" s="6">
        <v>7</v>
      </c>
      <c r="B32" s="7" t="s">
        <v>70</v>
      </c>
      <c r="C32" s="22"/>
      <c r="D32" s="23">
        <v>154</v>
      </c>
      <c r="E32" s="23">
        <v>3</v>
      </c>
      <c r="F32" s="22" t="s">
        <v>414</v>
      </c>
      <c r="G32" s="34">
        <v>21</v>
      </c>
    </row>
    <row r="33" spans="1:7">
      <c r="A33" s="30" t="s">
        <v>26</v>
      </c>
      <c r="B33" s="31"/>
      <c r="C33" s="31"/>
      <c r="D33" s="31"/>
      <c r="E33" s="31"/>
      <c r="F33" s="144"/>
      <c r="G33" s="43"/>
    </row>
    <row r="34" spans="1:7">
      <c r="A34" s="6">
        <v>1</v>
      </c>
      <c r="B34" s="7" t="s">
        <v>44</v>
      </c>
      <c r="C34" s="22" t="s">
        <v>359</v>
      </c>
      <c r="D34" s="23">
        <v>471</v>
      </c>
      <c r="E34" s="23">
        <v>3</v>
      </c>
      <c r="F34" s="22" t="s">
        <v>415</v>
      </c>
      <c r="G34" s="34">
        <v>29</v>
      </c>
    </row>
    <row r="35" spans="1:7">
      <c r="A35" s="6">
        <v>2</v>
      </c>
      <c r="B35" s="22" t="s">
        <v>158</v>
      </c>
      <c r="C35" s="22"/>
      <c r="D35" s="23">
        <v>472</v>
      </c>
      <c r="E35" s="23">
        <v>3</v>
      </c>
      <c r="F35" s="22" t="s">
        <v>416</v>
      </c>
      <c r="G35" s="34">
        <v>26</v>
      </c>
    </row>
    <row r="36" spans="1:7">
      <c r="A36" s="6">
        <v>3</v>
      </c>
      <c r="B36" s="23" t="s">
        <v>251</v>
      </c>
      <c r="C36" s="22"/>
      <c r="D36" s="23">
        <v>474</v>
      </c>
      <c r="E36" s="23">
        <v>3</v>
      </c>
      <c r="F36" s="22" t="s">
        <v>417</v>
      </c>
      <c r="G36" s="34">
        <v>23</v>
      </c>
    </row>
    <row r="37" spans="1:7">
      <c r="A37" s="6">
        <v>4</v>
      </c>
      <c r="B37" s="22" t="s">
        <v>161</v>
      </c>
      <c r="C37" s="22"/>
      <c r="D37" s="23">
        <v>473</v>
      </c>
      <c r="E37" s="23">
        <v>3</v>
      </c>
      <c r="F37" s="22" t="s">
        <v>418</v>
      </c>
      <c r="G37" s="34">
        <v>21</v>
      </c>
    </row>
    <row r="38" spans="1:7">
      <c r="A38" s="30" t="s">
        <v>75</v>
      </c>
      <c r="B38" s="31"/>
      <c r="C38" s="31"/>
      <c r="D38" s="31"/>
      <c r="E38" s="31"/>
      <c r="F38" s="144"/>
      <c r="G38" s="43"/>
    </row>
    <row r="39" spans="1:7">
      <c r="A39" s="11">
        <v>1</v>
      </c>
      <c r="B39" s="19" t="s">
        <v>422</v>
      </c>
      <c r="C39" s="19"/>
      <c r="D39" s="20">
        <v>132</v>
      </c>
      <c r="E39" s="20">
        <v>3</v>
      </c>
      <c r="F39" s="19" t="s">
        <v>420</v>
      </c>
      <c r="G39" s="42">
        <v>28</v>
      </c>
    </row>
    <row r="40" spans="1:7">
      <c r="A40" s="6">
        <v>2</v>
      </c>
      <c r="B40" s="22" t="s">
        <v>423</v>
      </c>
      <c r="C40" s="22"/>
      <c r="D40" s="23">
        <v>130</v>
      </c>
      <c r="E40" s="23">
        <v>3</v>
      </c>
      <c r="F40" s="22" t="s">
        <v>421</v>
      </c>
      <c r="G40" s="34">
        <v>25</v>
      </c>
    </row>
    <row r="41" spans="1:7">
      <c r="A41" s="6">
        <v>3</v>
      </c>
      <c r="B41" s="7" t="s">
        <v>77</v>
      </c>
      <c r="C41" s="22"/>
      <c r="D41" s="23">
        <v>133</v>
      </c>
      <c r="E41" s="23">
        <v>3</v>
      </c>
      <c r="F41" s="22" t="s">
        <v>419</v>
      </c>
      <c r="G41" s="34">
        <v>22</v>
      </c>
    </row>
    <row r="42" spans="1:7">
      <c r="A42" s="30" t="s">
        <v>279</v>
      </c>
      <c r="B42" s="31"/>
      <c r="C42" s="31"/>
      <c r="D42" s="31"/>
      <c r="E42" s="31"/>
      <c r="F42" s="144"/>
      <c r="G42" s="43"/>
    </row>
    <row r="43" spans="1:7">
      <c r="A43" s="41">
        <v>1</v>
      </c>
      <c r="B43" s="19" t="s">
        <v>424</v>
      </c>
      <c r="C43" s="19"/>
      <c r="D43" s="20">
        <v>300</v>
      </c>
      <c r="E43" s="20">
        <v>3</v>
      </c>
      <c r="F43" s="19" t="s">
        <v>425</v>
      </c>
      <c r="G43" s="42">
        <v>26</v>
      </c>
    </row>
    <row r="44" spans="1:7">
      <c r="A44" s="30" t="s">
        <v>292</v>
      </c>
      <c r="B44" s="31"/>
      <c r="C44" s="31"/>
      <c r="D44" s="31"/>
      <c r="E44" s="31"/>
      <c r="F44" s="144"/>
      <c r="G44" s="43"/>
    </row>
    <row r="45" spans="1:7">
      <c r="A45" s="9">
        <v>1</v>
      </c>
      <c r="B45" s="26" t="s">
        <v>290</v>
      </c>
      <c r="C45" s="10"/>
      <c r="D45" s="10"/>
      <c r="E45" s="10">
        <v>13</v>
      </c>
      <c r="F45" s="25">
        <v>4.3518518518518519E-2</v>
      </c>
      <c r="G45" s="36">
        <v>26</v>
      </c>
    </row>
  </sheetData>
  <sortState ref="A26:H32">
    <sortCondition ref="A26"/>
  </sortState>
  <printOptions horizontalCentered="1"/>
  <pageMargins left="0.5" right="0.5" top="0.75" bottom="0.75" header="0.3" footer="0.3"/>
  <pageSetup scale="88" orientation="portrait" r:id="rId1"/>
  <headerFooter>
    <oddFooter>&amp;L&amp;10Michigan Fat Bike Series UNoffical Results by William "Kim" Sherman , visit http://www.wa8kim.com/mglriders.html for Excel version&amp;RPage &amp;P of&amp;N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29"/>
  <sheetViews>
    <sheetView zoomScale="85" zoomScaleNormal="85" workbookViewId="0"/>
  </sheetViews>
  <sheetFormatPr defaultRowHeight="15"/>
  <cols>
    <col min="1" max="1" width="8.28515625" style="1" customWidth="1"/>
    <col min="2" max="2" width="7.140625" style="1" customWidth="1"/>
    <col min="3" max="3" width="11.85546875" style="1" customWidth="1"/>
    <col min="4" max="4" width="13.42578125" customWidth="1"/>
    <col min="5" max="5" width="3.85546875" customWidth="1"/>
  </cols>
  <sheetData>
    <row r="1" spans="1:5" s="1" customFormat="1">
      <c r="A1" s="51" t="s">
        <v>313</v>
      </c>
      <c r="B1" s="51"/>
      <c r="C1" s="51"/>
      <c r="D1" s="51"/>
      <c r="E1" s="51"/>
    </row>
    <row r="2" spans="1:5" s="1" customFormat="1">
      <c r="A2" s="52" t="s">
        <v>20</v>
      </c>
      <c r="B2" s="52" t="s">
        <v>239</v>
      </c>
      <c r="C2" s="52" t="s">
        <v>315</v>
      </c>
      <c r="D2" s="3" t="s">
        <v>314</v>
      </c>
    </row>
    <row r="3" spans="1:5">
      <c r="A3" s="41" t="s">
        <v>293</v>
      </c>
      <c r="B3" s="12">
        <v>25</v>
      </c>
      <c r="C3" s="42">
        <f t="shared" ref="C3:C29" si="0">B3+$D$3</f>
        <v>28</v>
      </c>
      <c r="D3" s="53">
        <v>3</v>
      </c>
    </row>
    <row r="4" spans="1:5">
      <c r="A4" s="8" t="s">
        <v>294</v>
      </c>
      <c r="B4" s="7">
        <v>22</v>
      </c>
      <c r="C4" s="34">
        <f t="shared" si="0"/>
        <v>25</v>
      </c>
    </row>
    <row r="5" spans="1:5">
      <c r="A5" s="8" t="s">
        <v>295</v>
      </c>
      <c r="B5" s="7">
        <v>19</v>
      </c>
      <c r="C5" s="34">
        <f t="shared" si="0"/>
        <v>22</v>
      </c>
    </row>
    <row r="6" spans="1:5">
      <c r="A6" s="8" t="s">
        <v>296</v>
      </c>
      <c r="B6" s="7">
        <v>17</v>
      </c>
      <c r="C6" s="34">
        <f t="shared" si="0"/>
        <v>20</v>
      </c>
    </row>
    <row r="7" spans="1:5">
      <c r="A7" s="8" t="s">
        <v>297</v>
      </c>
      <c r="B7" s="7">
        <v>16</v>
      </c>
      <c r="C7" s="34">
        <f t="shared" si="0"/>
        <v>19</v>
      </c>
    </row>
    <row r="8" spans="1:5">
      <c r="A8" s="8" t="s">
        <v>298</v>
      </c>
      <c r="B8" s="7">
        <v>15</v>
      </c>
      <c r="C8" s="34">
        <f t="shared" si="0"/>
        <v>18</v>
      </c>
    </row>
    <row r="9" spans="1:5">
      <c r="A9" s="8" t="s">
        <v>299</v>
      </c>
      <c r="B9" s="7">
        <v>14</v>
      </c>
      <c r="C9" s="34">
        <f t="shared" si="0"/>
        <v>17</v>
      </c>
    </row>
    <row r="10" spans="1:5">
      <c r="A10" s="8" t="s">
        <v>300</v>
      </c>
      <c r="B10" s="7">
        <v>13</v>
      </c>
      <c r="C10" s="34">
        <f t="shared" si="0"/>
        <v>16</v>
      </c>
    </row>
    <row r="11" spans="1:5">
      <c r="A11" s="8" t="s">
        <v>301</v>
      </c>
      <c r="B11" s="7">
        <v>12</v>
      </c>
      <c r="C11" s="34">
        <f t="shared" si="0"/>
        <v>15</v>
      </c>
    </row>
    <row r="12" spans="1:5">
      <c r="A12" s="8" t="s">
        <v>302</v>
      </c>
      <c r="B12" s="7">
        <v>11</v>
      </c>
      <c r="C12" s="34">
        <f t="shared" si="0"/>
        <v>14</v>
      </c>
    </row>
    <row r="13" spans="1:5">
      <c r="A13" s="8" t="s">
        <v>303</v>
      </c>
      <c r="B13" s="7">
        <v>10</v>
      </c>
      <c r="C13" s="34">
        <f t="shared" si="0"/>
        <v>13</v>
      </c>
    </row>
    <row r="14" spans="1:5">
      <c r="A14" s="8" t="s">
        <v>304</v>
      </c>
      <c r="B14" s="7">
        <v>9</v>
      </c>
      <c r="C14" s="34">
        <f t="shared" si="0"/>
        <v>12</v>
      </c>
    </row>
    <row r="15" spans="1:5">
      <c r="A15" s="8" t="s">
        <v>305</v>
      </c>
      <c r="B15" s="7">
        <v>8</v>
      </c>
      <c r="C15" s="34">
        <f t="shared" si="0"/>
        <v>11</v>
      </c>
    </row>
    <row r="16" spans="1:5">
      <c r="A16" s="8" t="s">
        <v>306</v>
      </c>
      <c r="B16" s="7">
        <v>7</v>
      </c>
      <c r="C16" s="34">
        <f t="shared" si="0"/>
        <v>10</v>
      </c>
    </row>
    <row r="17" spans="1:3">
      <c r="A17" s="8" t="s">
        <v>307</v>
      </c>
      <c r="B17" s="7">
        <v>6</v>
      </c>
      <c r="C17" s="34">
        <f t="shared" si="0"/>
        <v>9</v>
      </c>
    </row>
    <row r="18" spans="1:3">
      <c r="A18" s="8" t="s">
        <v>308</v>
      </c>
      <c r="B18" s="7">
        <v>5</v>
      </c>
      <c r="C18" s="34">
        <f t="shared" si="0"/>
        <v>8</v>
      </c>
    </row>
    <row r="19" spans="1:3">
      <c r="A19" s="8" t="s">
        <v>309</v>
      </c>
      <c r="B19" s="7">
        <v>4</v>
      </c>
      <c r="C19" s="34">
        <f t="shared" si="0"/>
        <v>7</v>
      </c>
    </row>
    <row r="20" spans="1:3">
      <c r="A20" s="8" t="s">
        <v>310</v>
      </c>
      <c r="B20" s="7">
        <v>3</v>
      </c>
      <c r="C20" s="34">
        <f t="shared" si="0"/>
        <v>6</v>
      </c>
    </row>
    <row r="21" spans="1:3">
      <c r="A21" s="8" t="s">
        <v>311</v>
      </c>
      <c r="B21" s="7">
        <v>2</v>
      </c>
      <c r="C21" s="34">
        <f t="shared" si="0"/>
        <v>5</v>
      </c>
    </row>
    <row r="22" spans="1:3">
      <c r="A22" s="8" t="s">
        <v>312</v>
      </c>
      <c r="B22" s="7">
        <v>1</v>
      </c>
      <c r="C22" s="34">
        <f t="shared" si="0"/>
        <v>4</v>
      </c>
    </row>
    <row r="23" spans="1:3">
      <c r="A23" s="8">
        <v>21</v>
      </c>
      <c r="B23" s="7">
        <v>0</v>
      </c>
      <c r="C23" s="34">
        <f t="shared" si="0"/>
        <v>3</v>
      </c>
    </row>
    <row r="24" spans="1:3">
      <c r="A24" s="8">
        <v>22</v>
      </c>
      <c r="B24" s="7">
        <v>0</v>
      </c>
      <c r="C24" s="34">
        <f t="shared" si="0"/>
        <v>3</v>
      </c>
    </row>
    <row r="25" spans="1:3">
      <c r="A25" s="8">
        <v>23</v>
      </c>
      <c r="B25" s="7">
        <v>0</v>
      </c>
      <c r="C25" s="34">
        <f t="shared" si="0"/>
        <v>3</v>
      </c>
    </row>
    <row r="26" spans="1:3">
      <c r="A26" s="8">
        <v>24</v>
      </c>
      <c r="B26" s="7">
        <v>0</v>
      </c>
      <c r="C26" s="34">
        <f t="shared" si="0"/>
        <v>3</v>
      </c>
    </row>
    <row r="27" spans="1:3">
      <c r="A27" s="8">
        <v>25</v>
      </c>
      <c r="B27" s="7">
        <v>0</v>
      </c>
      <c r="C27" s="34">
        <f t="shared" si="0"/>
        <v>3</v>
      </c>
    </row>
    <row r="28" spans="1:3">
      <c r="A28" s="8">
        <v>26</v>
      </c>
      <c r="B28" s="7">
        <v>0</v>
      </c>
      <c r="C28" s="34">
        <f t="shared" si="0"/>
        <v>3</v>
      </c>
    </row>
    <row r="29" spans="1:3">
      <c r="A29" s="35">
        <v>27</v>
      </c>
      <c r="B29" s="10">
        <v>0</v>
      </c>
      <c r="C29" s="36">
        <f t="shared" si="0"/>
        <v>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1"/>
  <sheetViews>
    <sheetView zoomScale="85" zoomScaleNormal="85" workbookViewId="0"/>
  </sheetViews>
  <sheetFormatPr defaultRowHeight="15"/>
  <cols>
    <col min="1" max="1" width="10.28515625" style="2" customWidth="1"/>
    <col min="2" max="2" width="5.140625" style="2" customWidth="1"/>
    <col min="3" max="3" width="34.140625" style="2" customWidth="1"/>
    <col min="4" max="4" width="26.140625" style="1" customWidth="1"/>
    <col min="5" max="5" width="13.7109375" style="1" customWidth="1"/>
    <col min="6" max="6" width="7.28515625" style="1" customWidth="1"/>
    <col min="7" max="7" width="6.7109375" style="1" customWidth="1"/>
    <col min="8" max="8" width="9.140625" style="1"/>
    <col min="9" max="9" width="11.28515625" style="2" customWidth="1"/>
    <col min="10" max="10" width="7.28515625" style="1" customWidth="1"/>
    <col min="11" max="11" width="11.140625" style="1" customWidth="1"/>
    <col min="12" max="12" width="9.140625" style="97"/>
    <col min="13" max="13" width="10.140625" style="96" customWidth="1"/>
    <col min="14" max="14" width="1.5703125" style="1" customWidth="1"/>
    <col min="15" max="16384" width="9.140625" style="1"/>
  </cols>
  <sheetData>
    <row r="1" spans="1:15" ht="19.5" customHeight="1">
      <c r="A1" s="29" t="s">
        <v>322</v>
      </c>
      <c r="B1" s="29"/>
      <c r="C1" s="44"/>
      <c r="D1" s="44"/>
      <c r="E1" s="44"/>
      <c r="F1" s="44"/>
      <c r="G1" s="44"/>
      <c r="H1" s="44"/>
      <c r="I1" s="111"/>
      <c r="J1" s="44"/>
    </row>
    <row r="2" spans="1:15" ht="18.75">
      <c r="A2" s="33" t="s">
        <v>349</v>
      </c>
      <c r="B2" s="33"/>
      <c r="C2" s="45"/>
      <c r="D2" s="45"/>
      <c r="E2" s="45"/>
      <c r="F2" s="45"/>
      <c r="G2" s="45"/>
      <c r="H2" s="45"/>
      <c r="I2" s="112"/>
      <c r="J2" s="44"/>
    </row>
    <row r="3" spans="1:15" s="5" customFormat="1">
      <c r="A3" s="136" t="s">
        <v>340</v>
      </c>
      <c r="B3" s="136" t="s">
        <v>341</v>
      </c>
      <c r="C3" s="13" t="s">
        <v>14</v>
      </c>
      <c r="D3" s="13" t="s">
        <v>15</v>
      </c>
      <c r="E3" s="13" t="s">
        <v>16</v>
      </c>
      <c r="F3" s="13" t="s">
        <v>17</v>
      </c>
      <c r="G3" s="13" t="s">
        <v>18</v>
      </c>
      <c r="H3" s="137" t="s">
        <v>19</v>
      </c>
      <c r="I3" s="136" t="s">
        <v>342</v>
      </c>
      <c r="J3" s="13" t="s">
        <v>341</v>
      </c>
      <c r="K3" s="138" t="s">
        <v>339</v>
      </c>
      <c r="L3" s="139"/>
      <c r="M3" s="140"/>
    </row>
    <row r="4" spans="1:15">
      <c r="A4" s="30" t="s">
        <v>84</v>
      </c>
      <c r="B4" s="108"/>
      <c r="C4" s="31"/>
      <c r="D4" s="31"/>
      <c r="E4" s="31"/>
      <c r="F4" s="31"/>
      <c r="G4" s="31"/>
      <c r="H4" s="31"/>
      <c r="I4" s="108"/>
      <c r="J4" s="43"/>
      <c r="K4" s="71" t="s">
        <v>18</v>
      </c>
      <c r="L4" s="98" t="s">
        <v>337</v>
      </c>
      <c r="M4" s="99" t="s">
        <v>338</v>
      </c>
    </row>
    <row r="5" spans="1:15">
      <c r="A5" s="115">
        <v>1</v>
      </c>
      <c r="B5" s="116">
        <v>1</v>
      </c>
      <c r="C5" s="109" t="s">
        <v>82</v>
      </c>
      <c r="D5" s="7" t="s">
        <v>83</v>
      </c>
      <c r="E5" s="7" t="s">
        <v>84</v>
      </c>
      <c r="F5" s="7">
        <v>20</v>
      </c>
      <c r="G5" s="7">
        <v>19</v>
      </c>
      <c r="H5" s="27">
        <v>6.4907407407407414E-2</v>
      </c>
      <c r="I5" s="113">
        <v>42</v>
      </c>
      <c r="J5" s="34">
        <v>42</v>
      </c>
      <c r="K5" s="69">
        <v>18</v>
      </c>
      <c r="L5" s="100">
        <v>21</v>
      </c>
      <c r="M5" s="101">
        <f>L5/K5</f>
        <v>1.1666666666666667</v>
      </c>
    </row>
    <row r="6" spans="1:15">
      <c r="A6" s="6">
        <v>2</v>
      </c>
      <c r="B6" s="23">
        <v>2</v>
      </c>
      <c r="C6" s="109" t="s">
        <v>97</v>
      </c>
      <c r="D6" s="7" t="s">
        <v>74</v>
      </c>
      <c r="E6" s="7" t="s">
        <v>84</v>
      </c>
      <c r="F6" s="7">
        <v>33</v>
      </c>
      <c r="G6" s="7">
        <v>18</v>
      </c>
      <c r="H6" s="27">
        <v>6.3148148148148148E-2</v>
      </c>
      <c r="I6" s="113">
        <v>39</v>
      </c>
      <c r="J6" s="34">
        <v>39</v>
      </c>
      <c r="K6" s="41"/>
      <c r="L6" s="106"/>
      <c r="M6" s="107"/>
    </row>
    <row r="7" spans="1:15">
      <c r="A7" s="6">
        <v>3</v>
      </c>
      <c r="B7" s="23">
        <v>3</v>
      </c>
      <c r="C7" s="109" t="s">
        <v>264</v>
      </c>
      <c r="D7" s="7" t="s">
        <v>250</v>
      </c>
      <c r="E7" s="7" t="s">
        <v>84</v>
      </c>
      <c r="F7" s="7">
        <v>34</v>
      </c>
      <c r="G7" s="7">
        <v>17</v>
      </c>
      <c r="H7" s="27">
        <v>6.3344907407407405E-2</v>
      </c>
      <c r="I7" s="113">
        <v>36</v>
      </c>
      <c r="J7" s="34">
        <v>36</v>
      </c>
      <c r="K7" s="8"/>
      <c r="L7" s="102"/>
      <c r="M7" s="103"/>
    </row>
    <row r="8" spans="1:15">
      <c r="A8" s="6">
        <v>4</v>
      </c>
      <c r="B8" s="23">
        <v>5</v>
      </c>
      <c r="C8" s="109" t="s">
        <v>98</v>
      </c>
      <c r="D8" s="7" t="s">
        <v>267</v>
      </c>
      <c r="E8" s="7" t="s">
        <v>84</v>
      </c>
      <c r="F8" s="7">
        <v>22</v>
      </c>
      <c r="G8" s="7">
        <v>17</v>
      </c>
      <c r="H8" s="27">
        <v>6.4942129629629627E-2</v>
      </c>
      <c r="I8" s="113">
        <v>34</v>
      </c>
      <c r="J8" s="34">
        <v>33</v>
      </c>
      <c r="K8" s="8">
        <v>17</v>
      </c>
      <c r="L8" s="102">
        <v>19.7</v>
      </c>
      <c r="M8" s="103">
        <f>L8/K8</f>
        <v>1.1588235294117646</v>
      </c>
    </row>
    <row r="9" spans="1:15">
      <c r="A9" s="6">
        <v>5</v>
      </c>
      <c r="B9" s="23">
        <v>4</v>
      </c>
      <c r="C9" s="109" t="s">
        <v>265</v>
      </c>
      <c r="D9" s="7" t="s">
        <v>266</v>
      </c>
      <c r="E9" s="7" t="s">
        <v>84</v>
      </c>
      <c r="F9" s="7">
        <v>28</v>
      </c>
      <c r="G9" s="7">
        <v>17</v>
      </c>
      <c r="H9" s="27">
        <v>6.3495370370370369E-2</v>
      </c>
      <c r="I9" s="113">
        <v>33</v>
      </c>
      <c r="J9" s="34">
        <v>34</v>
      </c>
      <c r="K9" s="8">
        <v>16</v>
      </c>
      <c r="L9" s="102">
        <v>18.8</v>
      </c>
      <c r="M9" s="103">
        <f>L9/K9</f>
        <v>1.175</v>
      </c>
    </row>
    <row r="10" spans="1:15">
      <c r="A10" s="6">
        <v>6</v>
      </c>
      <c r="B10" s="23">
        <v>9</v>
      </c>
      <c r="C10" s="109" t="s">
        <v>99</v>
      </c>
      <c r="D10" s="7"/>
      <c r="E10" s="7" t="s">
        <v>84</v>
      </c>
      <c r="F10" s="7">
        <v>27</v>
      </c>
      <c r="G10" s="7">
        <v>16</v>
      </c>
      <c r="H10" s="27">
        <v>6.4699074074074062E-2</v>
      </c>
      <c r="I10" s="113">
        <v>32</v>
      </c>
      <c r="J10" s="34">
        <v>29</v>
      </c>
      <c r="K10" s="8">
        <v>16</v>
      </c>
      <c r="L10" s="102">
        <v>18.399999999999999</v>
      </c>
      <c r="M10" s="103">
        <f>L10/K10</f>
        <v>1.1499999999999999</v>
      </c>
    </row>
    <row r="11" spans="1:15">
      <c r="A11" s="6">
        <v>7</v>
      </c>
      <c r="B11" s="23">
        <v>11</v>
      </c>
      <c r="C11" s="109" t="s">
        <v>270</v>
      </c>
      <c r="D11" s="7" t="s">
        <v>271</v>
      </c>
      <c r="E11" s="7" t="s">
        <v>84</v>
      </c>
      <c r="F11" s="7">
        <v>35</v>
      </c>
      <c r="G11" s="7">
        <v>16</v>
      </c>
      <c r="H11" s="27">
        <v>6.6898148148148151E-2</v>
      </c>
      <c r="I11" s="113">
        <v>31</v>
      </c>
      <c r="J11" s="34">
        <v>27</v>
      </c>
      <c r="K11" s="8"/>
      <c r="L11" s="102"/>
      <c r="M11" s="103"/>
    </row>
    <row r="12" spans="1:15">
      <c r="A12" s="6">
        <v>8</v>
      </c>
      <c r="B12" s="23">
        <v>12</v>
      </c>
      <c r="C12" s="109" t="s">
        <v>272</v>
      </c>
      <c r="D12" s="7" t="s">
        <v>243</v>
      </c>
      <c r="E12" s="7" t="s">
        <v>84</v>
      </c>
      <c r="F12" s="7">
        <v>26</v>
      </c>
      <c r="G12" s="7">
        <v>16</v>
      </c>
      <c r="H12" s="27">
        <v>6.7604166666666674E-2</v>
      </c>
      <c r="I12" s="113">
        <v>30</v>
      </c>
      <c r="J12" s="34">
        <v>26</v>
      </c>
      <c r="K12" s="8"/>
      <c r="L12" s="102"/>
      <c r="M12" s="103"/>
    </row>
    <row r="13" spans="1:15">
      <c r="A13" s="6">
        <v>9</v>
      </c>
      <c r="B13" s="23">
        <v>13</v>
      </c>
      <c r="C13" s="109" t="s">
        <v>273</v>
      </c>
      <c r="D13" s="7" t="s">
        <v>274</v>
      </c>
      <c r="E13" s="7" t="s">
        <v>84</v>
      </c>
      <c r="F13" s="7">
        <v>25</v>
      </c>
      <c r="G13" s="7">
        <v>16</v>
      </c>
      <c r="H13" s="27">
        <v>6.7881944444444439E-2</v>
      </c>
      <c r="I13" s="113">
        <v>29</v>
      </c>
      <c r="J13" s="34">
        <v>25</v>
      </c>
      <c r="K13" s="8"/>
      <c r="L13" s="102"/>
      <c r="M13" s="103"/>
    </row>
    <row r="14" spans="1:15">
      <c r="A14" s="6">
        <v>10</v>
      </c>
      <c r="B14" s="23">
        <v>7</v>
      </c>
      <c r="C14" s="109" t="s">
        <v>104</v>
      </c>
      <c r="D14" s="7" t="s">
        <v>267</v>
      </c>
      <c r="E14" s="7" t="s">
        <v>84</v>
      </c>
      <c r="F14" s="7">
        <v>36</v>
      </c>
      <c r="G14" s="7">
        <v>16</v>
      </c>
      <c r="H14" s="27">
        <v>6.3182870370370361E-2</v>
      </c>
      <c r="I14" s="113">
        <v>28</v>
      </c>
      <c r="J14" s="34">
        <v>31</v>
      </c>
      <c r="K14" s="8">
        <v>15</v>
      </c>
      <c r="L14" s="102">
        <v>17.600000000000001</v>
      </c>
      <c r="M14" s="103">
        <f t="shared" ref="M14:M21" si="0">L14/K14</f>
        <v>1.1733333333333333</v>
      </c>
    </row>
    <row r="15" spans="1:15">
      <c r="A15" s="6">
        <v>11</v>
      </c>
      <c r="B15" s="23">
        <v>8</v>
      </c>
      <c r="C15" s="109" t="s">
        <v>269</v>
      </c>
      <c r="D15" s="7"/>
      <c r="E15" s="7" t="s">
        <v>84</v>
      </c>
      <c r="F15" s="7">
        <v>29</v>
      </c>
      <c r="G15" s="7">
        <v>16</v>
      </c>
      <c r="H15" s="27">
        <v>6.3298611111111111E-2</v>
      </c>
      <c r="I15" s="113">
        <v>27</v>
      </c>
      <c r="J15" s="34">
        <v>30</v>
      </c>
      <c r="K15" s="8">
        <v>15</v>
      </c>
      <c r="L15" s="102">
        <v>18</v>
      </c>
      <c r="M15" s="103">
        <f t="shared" si="0"/>
        <v>1.2</v>
      </c>
      <c r="N15" s="117" t="s">
        <v>343</v>
      </c>
      <c r="O15" s="117" t="s">
        <v>344</v>
      </c>
    </row>
    <row r="16" spans="1:15">
      <c r="A16" s="6">
        <v>12</v>
      </c>
      <c r="B16" s="23">
        <v>17</v>
      </c>
      <c r="C16" s="109" t="s">
        <v>277</v>
      </c>
      <c r="D16" s="7"/>
      <c r="E16" s="7" t="s">
        <v>84</v>
      </c>
      <c r="F16" s="7">
        <v>24</v>
      </c>
      <c r="G16" s="7">
        <v>15</v>
      </c>
      <c r="H16" s="27">
        <v>6.3657407407407399E-2</v>
      </c>
      <c r="I16" s="113">
        <v>26</v>
      </c>
      <c r="J16" s="34">
        <v>21</v>
      </c>
      <c r="K16" s="8">
        <v>15</v>
      </c>
      <c r="L16" s="102">
        <v>17.5</v>
      </c>
      <c r="M16" s="103">
        <f t="shared" si="0"/>
        <v>1.1666666666666667</v>
      </c>
    </row>
    <row r="17" spans="1:15">
      <c r="A17" s="6">
        <v>13</v>
      </c>
      <c r="B17" s="23">
        <v>6</v>
      </c>
      <c r="C17" s="109" t="s">
        <v>253</v>
      </c>
      <c r="D17" s="7" t="s">
        <v>268</v>
      </c>
      <c r="E17" s="7" t="s">
        <v>84</v>
      </c>
      <c r="F17" s="7">
        <v>31</v>
      </c>
      <c r="G17" s="7">
        <v>17</v>
      </c>
      <c r="H17" s="27">
        <v>6.5127314814814818E-2</v>
      </c>
      <c r="I17" s="113">
        <v>25</v>
      </c>
      <c r="J17" s="34">
        <v>32</v>
      </c>
      <c r="K17" s="8">
        <v>15</v>
      </c>
      <c r="L17" s="102">
        <v>17.2</v>
      </c>
      <c r="M17" s="103">
        <f t="shared" si="0"/>
        <v>1.1466666666666667</v>
      </c>
    </row>
    <row r="18" spans="1:15">
      <c r="A18" s="6">
        <v>14</v>
      </c>
      <c r="B18" s="23">
        <v>15</v>
      </c>
      <c r="C18" s="109" t="s">
        <v>100</v>
      </c>
      <c r="D18" s="7"/>
      <c r="E18" s="7" t="s">
        <v>84</v>
      </c>
      <c r="F18" s="7">
        <v>30</v>
      </c>
      <c r="G18" s="7">
        <v>15</v>
      </c>
      <c r="H18" s="27">
        <v>6.2789351851851846E-2</v>
      </c>
      <c r="I18" s="113">
        <v>24</v>
      </c>
      <c r="J18" s="34">
        <v>23</v>
      </c>
      <c r="K18" s="8">
        <v>14</v>
      </c>
      <c r="L18" s="102">
        <v>16.5</v>
      </c>
      <c r="M18" s="103">
        <f t="shared" si="0"/>
        <v>1.1785714285714286</v>
      </c>
    </row>
    <row r="19" spans="1:15">
      <c r="A19" s="6">
        <v>15</v>
      </c>
      <c r="B19" s="23">
        <v>16</v>
      </c>
      <c r="C19" s="109" t="s">
        <v>276</v>
      </c>
      <c r="D19" s="7" t="s">
        <v>250</v>
      </c>
      <c r="E19" s="7" t="s">
        <v>84</v>
      </c>
      <c r="F19" s="7">
        <v>32</v>
      </c>
      <c r="G19" s="7">
        <v>15</v>
      </c>
      <c r="H19" s="27">
        <v>6.3368055555555566E-2</v>
      </c>
      <c r="I19" s="113">
        <v>23</v>
      </c>
      <c r="J19" s="34">
        <v>22</v>
      </c>
      <c r="K19" s="8">
        <v>14</v>
      </c>
      <c r="L19" s="102">
        <v>15.9</v>
      </c>
      <c r="M19" s="103">
        <f t="shared" si="0"/>
        <v>1.1357142857142857</v>
      </c>
    </row>
    <row r="20" spans="1:15">
      <c r="A20" s="6">
        <v>16</v>
      </c>
      <c r="B20" s="23">
        <v>10</v>
      </c>
      <c r="C20" s="109" t="s">
        <v>257</v>
      </c>
      <c r="D20" s="7" t="s">
        <v>268</v>
      </c>
      <c r="E20" s="7" t="s">
        <v>84</v>
      </c>
      <c r="F20" s="7">
        <v>126</v>
      </c>
      <c r="G20" s="7">
        <v>16</v>
      </c>
      <c r="H20" s="27">
        <v>6.5416666666666665E-2</v>
      </c>
      <c r="I20" s="113">
        <v>22</v>
      </c>
      <c r="J20" s="34">
        <v>28</v>
      </c>
      <c r="K20" s="8">
        <v>14</v>
      </c>
      <c r="L20" s="102">
        <v>15.8</v>
      </c>
      <c r="M20" s="103">
        <f t="shared" si="0"/>
        <v>1.1285714285714286</v>
      </c>
    </row>
    <row r="21" spans="1:15">
      <c r="A21" s="9">
        <v>17</v>
      </c>
      <c r="B21" s="26">
        <v>14</v>
      </c>
      <c r="C21" s="109" t="s">
        <v>336</v>
      </c>
      <c r="D21" s="7" t="s">
        <v>266</v>
      </c>
      <c r="E21" s="7" t="s">
        <v>84</v>
      </c>
      <c r="F21" s="7">
        <v>37</v>
      </c>
      <c r="G21" s="7">
        <v>15</v>
      </c>
      <c r="H21" s="27">
        <v>6.6064814814814812E-2</v>
      </c>
      <c r="I21" s="113">
        <v>21</v>
      </c>
      <c r="J21" s="34">
        <v>24</v>
      </c>
      <c r="K21" s="35">
        <v>14</v>
      </c>
      <c r="L21" s="104">
        <v>19</v>
      </c>
      <c r="M21" s="105">
        <f t="shared" si="0"/>
        <v>1.3571428571428572</v>
      </c>
      <c r="N21" s="117" t="s">
        <v>345</v>
      </c>
      <c r="O21" s="117" t="s">
        <v>346</v>
      </c>
    </row>
    <row r="22" spans="1:15">
      <c r="A22" s="30" t="s">
        <v>222</v>
      </c>
      <c r="B22" s="108"/>
      <c r="C22" s="31"/>
      <c r="D22" s="31"/>
      <c r="E22" s="31"/>
      <c r="F22" s="31"/>
      <c r="G22" s="31"/>
      <c r="H22" s="31"/>
      <c r="I22" s="108"/>
      <c r="J22" s="43"/>
      <c r="K22" s="71" t="s">
        <v>18</v>
      </c>
      <c r="L22" s="98" t="s">
        <v>337</v>
      </c>
      <c r="M22" s="99" t="s">
        <v>338</v>
      </c>
    </row>
    <row r="23" spans="1:15">
      <c r="A23" s="115">
        <v>1</v>
      </c>
      <c r="B23" s="116">
        <v>1</v>
      </c>
      <c r="C23" s="23" t="s">
        <v>115</v>
      </c>
      <c r="D23" s="7" t="s">
        <v>128</v>
      </c>
      <c r="E23" s="7" t="s">
        <v>116</v>
      </c>
      <c r="F23" s="7">
        <v>188</v>
      </c>
      <c r="G23" s="7">
        <v>19</v>
      </c>
      <c r="H23" s="27">
        <v>6.475694444444445E-2</v>
      </c>
      <c r="I23" s="113">
        <v>38</v>
      </c>
      <c r="J23" s="34">
        <v>38</v>
      </c>
      <c r="K23" s="69"/>
      <c r="L23" s="100"/>
      <c r="M23" s="101"/>
    </row>
    <row r="24" spans="1:15">
      <c r="A24" s="6">
        <v>2</v>
      </c>
      <c r="B24" s="23">
        <v>3</v>
      </c>
      <c r="C24" s="23" t="s">
        <v>117</v>
      </c>
      <c r="D24" s="7" t="s">
        <v>118</v>
      </c>
      <c r="E24" s="7" t="s">
        <v>116</v>
      </c>
      <c r="F24" s="7">
        <v>187</v>
      </c>
      <c r="G24" s="7">
        <v>18</v>
      </c>
      <c r="H24" s="27">
        <v>6.295138888888889E-2</v>
      </c>
      <c r="I24" s="113">
        <v>35</v>
      </c>
      <c r="J24" s="34">
        <v>32</v>
      </c>
      <c r="K24" s="8">
        <v>18</v>
      </c>
      <c r="L24" s="102">
        <v>20.9</v>
      </c>
      <c r="M24" s="103">
        <f>L24/K24</f>
        <v>1.161111111111111</v>
      </c>
    </row>
    <row r="25" spans="1:15">
      <c r="A25" s="6">
        <v>3</v>
      </c>
      <c r="B25" s="23">
        <v>2</v>
      </c>
      <c r="C25" s="23" t="s">
        <v>280</v>
      </c>
      <c r="D25" s="7"/>
      <c r="E25" s="7" t="s">
        <v>116</v>
      </c>
      <c r="F25" s="7">
        <v>189</v>
      </c>
      <c r="G25" s="7">
        <v>19</v>
      </c>
      <c r="H25" s="27">
        <v>6.598379629629629E-2</v>
      </c>
      <c r="I25" s="113">
        <v>32</v>
      </c>
      <c r="J25" s="34">
        <v>35</v>
      </c>
      <c r="K25" s="8">
        <v>18</v>
      </c>
      <c r="L25" s="102">
        <v>20.9</v>
      </c>
      <c r="M25" s="103">
        <f>L25/K25</f>
        <v>1.161111111111111</v>
      </c>
    </row>
    <row r="26" spans="1:15">
      <c r="A26" s="6">
        <v>4</v>
      </c>
      <c r="B26" s="23">
        <v>5</v>
      </c>
      <c r="C26" s="23" t="s">
        <v>282</v>
      </c>
      <c r="D26" s="7"/>
      <c r="E26" s="7" t="s">
        <v>116</v>
      </c>
      <c r="F26" s="7">
        <v>184</v>
      </c>
      <c r="G26" s="7">
        <v>18</v>
      </c>
      <c r="H26" s="27">
        <v>6.3877314814814817E-2</v>
      </c>
      <c r="I26" s="113">
        <v>30</v>
      </c>
      <c r="J26" s="34">
        <v>29</v>
      </c>
      <c r="K26" s="8">
        <v>17</v>
      </c>
      <c r="L26" s="102">
        <v>19.600000000000001</v>
      </c>
      <c r="M26" s="103">
        <f>L26/K26</f>
        <v>1.1529411764705884</v>
      </c>
    </row>
    <row r="27" spans="1:15">
      <c r="A27" s="6">
        <v>5</v>
      </c>
      <c r="B27" s="23">
        <v>6</v>
      </c>
      <c r="C27" s="23" t="s">
        <v>283</v>
      </c>
      <c r="D27" s="7" t="s">
        <v>281</v>
      </c>
      <c r="E27" s="7" t="s">
        <v>116</v>
      </c>
      <c r="F27" s="7">
        <v>191</v>
      </c>
      <c r="G27" s="7">
        <v>17</v>
      </c>
      <c r="H27" s="27">
        <v>6.5393518518518517E-2</v>
      </c>
      <c r="I27" s="113">
        <v>29</v>
      </c>
      <c r="J27" s="34">
        <v>28</v>
      </c>
      <c r="K27" s="8"/>
      <c r="L27" s="102"/>
      <c r="M27" s="103"/>
    </row>
    <row r="28" spans="1:15">
      <c r="A28" s="6">
        <v>6</v>
      </c>
      <c r="B28" s="23">
        <v>4</v>
      </c>
      <c r="C28" s="23" t="s">
        <v>131</v>
      </c>
      <c r="D28" s="7" t="s">
        <v>281</v>
      </c>
      <c r="E28" s="7" t="s">
        <v>116</v>
      </c>
      <c r="F28" s="7">
        <v>186</v>
      </c>
      <c r="G28" s="7">
        <v>18</v>
      </c>
      <c r="H28" s="27">
        <v>6.3020833333333331E-2</v>
      </c>
      <c r="I28" s="113">
        <v>28</v>
      </c>
      <c r="J28" s="34">
        <v>30</v>
      </c>
      <c r="K28" s="8">
        <v>16</v>
      </c>
      <c r="L28" s="102">
        <v>18.399999999999999</v>
      </c>
      <c r="M28" s="103">
        <f>L28/K28</f>
        <v>1.1499999999999999</v>
      </c>
    </row>
    <row r="29" spans="1:15">
      <c r="A29" s="6">
        <v>7</v>
      </c>
      <c r="B29" s="23">
        <v>7</v>
      </c>
      <c r="C29" s="23" t="s">
        <v>233</v>
      </c>
      <c r="D29" s="7" t="s">
        <v>284</v>
      </c>
      <c r="E29" s="7" t="s">
        <v>116</v>
      </c>
      <c r="F29" s="7">
        <v>190</v>
      </c>
      <c r="G29" s="7">
        <v>16</v>
      </c>
      <c r="H29" s="27">
        <v>6.3773148148148148E-2</v>
      </c>
      <c r="I29" s="113">
        <v>27</v>
      </c>
      <c r="J29" s="34">
        <v>27</v>
      </c>
      <c r="K29" s="8"/>
      <c r="L29" s="102"/>
      <c r="M29" s="103"/>
    </row>
    <row r="30" spans="1:15">
      <c r="A30" s="6">
        <v>8</v>
      </c>
      <c r="B30" s="23">
        <v>9</v>
      </c>
      <c r="C30" s="23" t="s">
        <v>107</v>
      </c>
      <c r="D30" s="7"/>
      <c r="E30" s="7" t="s">
        <v>116</v>
      </c>
      <c r="F30" s="7">
        <v>183</v>
      </c>
      <c r="G30" s="7">
        <v>15</v>
      </c>
      <c r="H30" s="27">
        <v>6.2511574074074081E-2</v>
      </c>
      <c r="I30" s="113">
        <v>26</v>
      </c>
      <c r="J30" s="34">
        <v>25</v>
      </c>
      <c r="K30" s="8">
        <v>15</v>
      </c>
      <c r="L30" s="102">
        <v>17.3</v>
      </c>
      <c r="M30" s="103">
        <f>L30/K30</f>
        <v>1.1533333333333333</v>
      </c>
    </row>
    <row r="31" spans="1:15">
      <c r="A31" s="6">
        <v>9</v>
      </c>
      <c r="B31" s="23">
        <v>8</v>
      </c>
      <c r="C31" s="23" t="s">
        <v>285</v>
      </c>
      <c r="D31" s="7"/>
      <c r="E31" s="7" t="s">
        <v>116</v>
      </c>
      <c r="F31" s="7">
        <v>274</v>
      </c>
      <c r="G31" s="7">
        <v>16</v>
      </c>
      <c r="H31" s="27">
        <v>6.5046296296296297E-2</v>
      </c>
      <c r="I31" s="113">
        <v>25</v>
      </c>
      <c r="J31" s="34">
        <v>26</v>
      </c>
      <c r="K31" s="8">
        <v>15</v>
      </c>
      <c r="L31" s="102">
        <v>17.600000000000001</v>
      </c>
      <c r="M31" s="103">
        <f>L31/K31</f>
        <v>1.1733333333333333</v>
      </c>
    </row>
    <row r="32" spans="1:15">
      <c r="A32" s="6">
        <v>10</v>
      </c>
      <c r="B32" s="23">
        <v>11</v>
      </c>
      <c r="C32" s="23" t="s">
        <v>287</v>
      </c>
      <c r="D32" s="7"/>
      <c r="E32" s="7" t="s">
        <v>116</v>
      </c>
      <c r="F32" s="7">
        <v>182</v>
      </c>
      <c r="G32" s="7">
        <v>15</v>
      </c>
      <c r="H32" s="27">
        <v>6.5115740740740738E-2</v>
      </c>
      <c r="I32" s="113">
        <v>24</v>
      </c>
      <c r="J32" s="34">
        <v>23</v>
      </c>
      <c r="K32" s="8"/>
      <c r="L32" s="102"/>
      <c r="M32" s="103"/>
    </row>
    <row r="33" spans="1:13">
      <c r="A33" s="6">
        <v>11</v>
      </c>
      <c r="B33" s="23">
        <v>12</v>
      </c>
      <c r="C33" s="23" t="s">
        <v>288</v>
      </c>
      <c r="D33" s="7"/>
      <c r="E33" s="7" t="s">
        <v>116</v>
      </c>
      <c r="F33" s="7">
        <v>185</v>
      </c>
      <c r="G33" s="7">
        <v>15</v>
      </c>
      <c r="H33" s="27">
        <v>6.822916666666666E-2</v>
      </c>
      <c r="I33" s="113">
        <v>23</v>
      </c>
      <c r="J33" s="34">
        <v>22</v>
      </c>
      <c r="K33" s="8"/>
      <c r="L33" s="102"/>
      <c r="M33" s="103"/>
    </row>
    <row r="34" spans="1:13">
      <c r="A34" s="6">
        <v>12</v>
      </c>
      <c r="B34" s="23">
        <v>10</v>
      </c>
      <c r="C34" s="23" t="s">
        <v>286</v>
      </c>
      <c r="D34" s="7" t="s">
        <v>137</v>
      </c>
      <c r="E34" s="7" t="s">
        <v>116</v>
      </c>
      <c r="F34" s="7">
        <v>181</v>
      </c>
      <c r="G34" s="7">
        <v>15</v>
      </c>
      <c r="H34" s="27">
        <v>6.2847222222222221E-2</v>
      </c>
      <c r="I34" s="113">
        <v>22</v>
      </c>
      <c r="J34" s="34">
        <v>24</v>
      </c>
      <c r="K34" s="8">
        <v>14</v>
      </c>
      <c r="L34" s="102">
        <v>16.5</v>
      </c>
      <c r="M34" s="103">
        <f>L34/K34</f>
        <v>1.1785714285714286</v>
      </c>
    </row>
    <row r="35" spans="1:13">
      <c r="A35" s="9">
        <v>13</v>
      </c>
      <c r="B35" s="26">
        <v>13</v>
      </c>
      <c r="C35" s="23" t="s">
        <v>242</v>
      </c>
      <c r="D35" s="7" t="s">
        <v>83</v>
      </c>
      <c r="E35" s="7" t="s">
        <v>116</v>
      </c>
      <c r="F35" s="7">
        <v>270</v>
      </c>
      <c r="G35" s="7">
        <v>14</v>
      </c>
      <c r="H35" s="27">
        <v>6.2974537037037037E-2</v>
      </c>
      <c r="I35" s="113">
        <v>21</v>
      </c>
      <c r="J35" s="34">
        <v>21</v>
      </c>
      <c r="K35" s="35"/>
      <c r="L35" s="104"/>
      <c r="M35" s="105"/>
    </row>
    <row r="36" spans="1:13">
      <c r="A36" s="30" t="s">
        <v>53</v>
      </c>
      <c r="B36" s="108"/>
      <c r="C36" s="31"/>
      <c r="D36" s="31"/>
      <c r="E36" s="31"/>
      <c r="F36" s="31"/>
      <c r="G36" s="31"/>
      <c r="H36" s="31"/>
      <c r="I36" s="108"/>
      <c r="J36" s="43"/>
    </row>
    <row r="37" spans="1:13">
      <c r="A37" s="6">
        <v>1</v>
      </c>
      <c r="B37" s="109"/>
      <c r="C37" s="23" t="s">
        <v>252</v>
      </c>
      <c r="D37" s="7"/>
      <c r="E37" s="7" t="s">
        <v>53</v>
      </c>
      <c r="F37" s="7">
        <v>122</v>
      </c>
      <c r="G37" s="7">
        <v>8</v>
      </c>
      <c r="H37" s="27">
        <v>3.1365740740740743E-2</v>
      </c>
      <c r="I37" s="113"/>
      <c r="J37" s="34">
        <v>34</v>
      </c>
    </row>
    <row r="38" spans="1:13">
      <c r="A38" s="6">
        <v>2</v>
      </c>
      <c r="B38" s="109"/>
      <c r="C38" s="23" t="s">
        <v>169</v>
      </c>
      <c r="D38" s="7"/>
      <c r="E38" s="7" t="s">
        <v>53</v>
      </c>
      <c r="F38" s="7">
        <v>123</v>
      </c>
      <c r="G38" s="7">
        <v>8</v>
      </c>
      <c r="H38" s="27">
        <v>3.1597222222222221E-2</v>
      </c>
      <c r="I38" s="113"/>
      <c r="J38" s="34">
        <v>31</v>
      </c>
    </row>
    <row r="39" spans="1:13">
      <c r="A39" s="6">
        <v>3</v>
      </c>
      <c r="B39" s="109"/>
      <c r="C39" s="23" t="s">
        <v>55</v>
      </c>
      <c r="D39" s="7" t="s">
        <v>56</v>
      </c>
      <c r="E39" s="7" t="s">
        <v>53</v>
      </c>
      <c r="F39" s="7">
        <v>128</v>
      </c>
      <c r="G39" s="7">
        <v>8</v>
      </c>
      <c r="H39" s="27">
        <v>3.2789351851851854E-2</v>
      </c>
      <c r="I39" s="113"/>
      <c r="J39" s="34">
        <v>28</v>
      </c>
    </row>
    <row r="40" spans="1:13">
      <c r="A40" s="6">
        <v>4</v>
      </c>
      <c r="B40" s="109"/>
      <c r="C40" s="23" t="s">
        <v>253</v>
      </c>
      <c r="D40" s="7"/>
      <c r="E40" s="7" t="s">
        <v>53</v>
      </c>
      <c r="F40" s="7">
        <v>31</v>
      </c>
      <c r="G40" s="7">
        <v>8</v>
      </c>
      <c r="H40" s="27">
        <v>3.3159722222222222E-2</v>
      </c>
      <c r="I40" s="113"/>
      <c r="J40" s="34">
        <v>26</v>
      </c>
    </row>
    <row r="41" spans="1:13">
      <c r="A41" s="6">
        <v>5</v>
      </c>
      <c r="B41" s="109"/>
      <c r="C41" s="23" t="s">
        <v>254</v>
      </c>
      <c r="D41" s="7"/>
      <c r="E41" s="7" t="s">
        <v>53</v>
      </c>
      <c r="F41" s="7">
        <v>129</v>
      </c>
      <c r="G41" s="7">
        <v>8</v>
      </c>
      <c r="H41" s="27">
        <v>3.4236111111111113E-2</v>
      </c>
      <c r="I41" s="113"/>
      <c r="J41" s="34">
        <v>25</v>
      </c>
    </row>
    <row r="42" spans="1:13">
      <c r="A42" s="6">
        <v>6</v>
      </c>
      <c r="B42" s="109"/>
      <c r="C42" s="23" t="s">
        <v>255</v>
      </c>
      <c r="D42" s="7" t="s">
        <v>256</v>
      </c>
      <c r="E42" s="7" t="s">
        <v>53</v>
      </c>
      <c r="F42" s="7">
        <v>125</v>
      </c>
      <c r="G42" s="7">
        <v>8</v>
      </c>
      <c r="H42" s="27">
        <v>3.4502314814814812E-2</v>
      </c>
      <c r="I42" s="113"/>
      <c r="J42" s="34">
        <v>24</v>
      </c>
    </row>
    <row r="43" spans="1:13">
      <c r="A43" s="6">
        <v>7</v>
      </c>
      <c r="B43" s="109"/>
      <c r="C43" s="23" t="s">
        <v>257</v>
      </c>
      <c r="D43" s="7"/>
      <c r="E43" s="7" t="s">
        <v>53</v>
      </c>
      <c r="F43" s="7">
        <v>126</v>
      </c>
      <c r="G43" s="7">
        <v>7</v>
      </c>
      <c r="H43" s="27">
        <v>3.1481481481481485E-2</v>
      </c>
      <c r="I43" s="113"/>
      <c r="J43" s="34">
        <v>23</v>
      </c>
    </row>
    <row r="44" spans="1:13">
      <c r="A44" s="6">
        <v>8</v>
      </c>
      <c r="B44" s="109"/>
      <c r="C44" s="23" t="s">
        <v>258</v>
      </c>
      <c r="D44" s="7" t="s">
        <v>243</v>
      </c>
      <c r="E44" s="7" t="s">
        <v>53</v>
      </c>
      <c r="F44" s="7">
        <v>121</v>
      </c>
      <c r="G44" s="7">
        <v>7</v>
      </c>
      <c r="H44" s="27">
        <v>3.1875000000000001E-2</v>
      </c>
      <c r="I44" s="113"/>
      <c r="J44" s="34">
        <v>22</v>
      </c>
    </row>
    <row r="45" spans="1:13">
      <c r="A45" s="6">
        <v>9</v>
      </c>
      <c r="B45" s="109"/>
      <c r="C45" s="23" t="s">
        <v>69</v>
      </c>
      <c r="D45" s="7"/>
      <c r="E45" s="7" t="s">
        <v>53</v>
      </c>
      <c r="F45" s="7">
        <v>124</v>
      </c>
      <c r="G45" s="7">
        <v>7</v>
      </c>
      <c r="H45" s="27">
        <v>3.2743055555555553E-2</v>
      </c>
      <c r="I45" s="113"/>
      <c r="J45" s="34">
        <v>21</v>
      </c>
    </row>
    <row r="46" spans="1:13">
      <c r="A46" s="30" t="s">
        <v>26</v>
      </c>
      <c r="B46" s="108"/>
      <c r="C46" s="31"/>
      <c r="D46" s="31"/>
      <c r="E46" s="31"/>
      <c r="F46" s="31"/>
      <c r="G46" s="31"/>
      <c r="H46" s="31"/>
      <c r="I46" s="108"/>
      <c r="J46" s="43"/>
    </row>
    <row r="47" spans="1:13">
      <c r="A47" s="6">
        <v>1</v>
      </c>
      <c r="B47" s="109"/>
      <c r="C47" s="23" t="s">
        <v>241</v>
      </c>
      <c r="D47" s="7"/>
      <c r="E47" s="7" t="s">
        <v>26</v>
      </c>
      <c r="F47" s="7">
        <v>273</v>
      </c>
      <c r="G47" s="7">
        <v>8</v>
      </c>
      <c r="H47" s="27">
        <v>3.260416666666667E-2</v>
      </c>
      <c r="I47" s="113"/>
      <c r="J47" s="34">
        <v>38</v>
      </c>
    </row>
    <row r="48" spans="1:13">
      <c r="A48" s="6">
        <v>2</v>
      </c>
      <c r="B48" s="109"/>
      <c r="C48" s="23" t="s">
        <v>242</v>
      </c>
      <c r="D48" s="7" t="s">
        <v>83</v>
      </c>
      <c r="E48" s="7" t="s">
        <v>26</v>
      </c>
      <c r="F48" s="7">
        <v>270</v>
      </c>
      <c r="G48" s="7">
        <v>8</v>
      </c>
      <c r="H48" s="27">
        <v>3.3784722222222223E-2</v>
      </c>
      <c r="I48" s="113"/>
      <c r="J48" s="34">
        <v>35</v>
      </c>
    </row>
    <row r="49" spans="1:10">
      <c r="A49" s="6">
        <v>3</v>
      </c>
      <c r="B49" s="109"/>
      <c r="C49" s="23" t="s">
        <v>71</v>
      </c>
      <c r="D49" s="7" t="s">
        <v>243</v>
      </c>
      <c r="E49" s="7" t="s">
        <v>26</v>
      </c>
      <c r="F49" s="7">
        <v>127</v>
      </c>
      <c r="G49" s="7">
        <v>7</v>
      </c>
      <c r="H49" s="27">
        <v>3.1689814814814816E-2</v>
      </c>
      <c r="I49" s="113"/>
      <c r="J49" s="34">
        <v>32</v>
      </c>
    </row>
    <row r="50" spans="1:10">
      <c r="A50" s="6">
        <v>4</v>
      </c>
      <c r="B50" s="109"/>
      <c r="C50" s="23" t="s">
        <v>244</v>
      </c>
      <c r="D50" s="7" t="s">
        <v>83</v>
      </c>
      <c r="E50" s="7" t="s">
        <v>26</v>
      </c>
      <c r="F50" s="7">
        <v>271</v>
      </c>
      <c r="G50" s="7">
        <v>7</v>
      </c>
      <c r="H50" s="27">
        <v>3.2141203703703707E-2</v>
      </c>
      <c r="I50" s="113"/>
      <c r="J50" s="34">
        <v>30</v>
      </c>
    </row>
    <row r="51" spans="1:10">
      <c r="A51" s="6">
        <v>5</v>
      </c>
      <c r="B51" s="109"/>
      <c r="C51" s="23" t="s">
        <v>44</v>
      </c>
      <c r="D51" s="7" t="s">
        <v>45</v>
      </c>
      <c r="E51" s="7" t="s">
        <v>26</v>
      </c>
      <c r="F51" s="7">
        <v>275</v>
      </c>
      <c r="G51" s="7">
        <v>7</v>
      </c>
      <c r="H51" s="27">
        <v>3.2384259259259258E-2</v>
      </c>
      <c r="I51" s="113"/>
      <c r="J51" s="34">
        <v>29</v>
      </c>
    </row>
    <row r="52" spans="1:10">
      <c r="A52" s="6">
        <v>6</v>
      </c>
      <c r="B52" s="109"/>
      <c r="C52" s="23" t="s">
        <v>245</v>
      </c>
      <c r="D52" s="7" t="s">
        <v>243</v>
      </c>
      <c r="E52" s="7" t="s">
        <v>26</v>
      </c>
      <c r="F52" s="7">
        <v>280</v>
      </c>
      <c r="G52" s="7">
        <v>7</v>
      </c>
      <c r="H52" s="27">
        <v>3.3796296296296297E-2</v>
      </c>
      <c r="I52" s="113"/>
      <c r="J52" s="34">
        <v>28</v>
      </c>
    </row>
    <row r="53" spans="1:10">
      <c r="A53" s="6">
        <v>7</v>
      </c>
      <c r="B53" s="109"/>
      <c r="C53" s="23" t="s">
        <v>246</v>
      </c>
      <c r="D53" s="7" t="s">
        <v>243</v>
      </c>
      <c r="E53" s="7" t="s">
        <v>26</v>
      </c>
      <c r="F53" s="7">
        <v>279</v>
      </c>
      <c r="G53" s="7">
        <v>7</v>
      </c>
      <c r="H53" s="27">
        <v>3.380787037037037E-2</v>
      </c>
      <c r="I53" s="113"/>
      <c r="J53" s="34">
        <v>27</v>
      </c>
    </row>
    <row r="54" spans="1:10">
      <c r="A54" s="6">
        <v>8</v>
      </c>
      <c r="B54" s="109"/>
      <c r="C54" s="23" t="s">
        <v>247</v>
      </c>
      <c r="D54" s="7"/>
      <c r="E54" s="7" t="s">
        <v>26</v>
      </c>
      <c r="F54" s="7">
        <v>278</v>
      </c>
      <c r="G54" s="7">
        <v>7</v>
      </c>
      <c r="H54" s="27">
        <v>3.3819444444444451E-2</v>
      </c>
      <c r="I54" s="113"/>
      <c r="J54" s="34">
        <v>26</v>
      </c>
    </row>
    <row r="55" spans="1:10">
      <c r="A55" s="6">
        <v>9</v>
      </c>
      <c r="B55" s="109"/>
      <c r="C55" s="23" t="s">
        <v>248</v>
      </c>
      <c r="D55" s="7"/>
      <c r="E55" s="7" t="s">
        <v>26</v>
      </c>
      <c r="F55" s="7">
        <v>272</v>
      </c>
      <c r="G55" s="7">
        <v>7</v>
      </c>
      <c r="H55" s="27">
        <v>3.3831018518518517E-2</v>
      </c>
      <c r="I55" s="113"/>
      <c r="J55" s="34">
        <v>25</v>
      </c>
    </row>
    <row r="56" spans="1:10">
      <c r="A56" s="6">
        <v>10</v>
      </c>
      <c r="B56" s="109"/>
      <c r="C56" s="23" t="s">
        <v>249</v>
      </c>
      <c r="D56" s="7" t="s">
        <v>250</v>
      </c>
      <c r="E56" s="7" t="s">
        <v>26</v>
      </c>
      <c r="F56" s="7">
        <v>282</v>
      </c>
      <c r="G56" s="7">
        <v>6</v>
      </c>
      <c r="H56" s="27">
        <v>3.1446759259259258E-2</v>
      </c>
      <c r="I56" s="113"/>
      <c r="J56" s="34">
        <v>24</v>
      </c>
    </row>
    <row r="57" spans="1:10">
      <c r="A57" s="6">
        <v>11</v>
      </c>
      <c r="B57" s="109"/>
      <c r="C57" s="23" t="s">
        <v>3</v>
      </c>
      <c r="D57" s="7"/>
      <c r="E57" s="7" t="s">
        <v>26</v>
      </c>
      <c r="F57" s="7">
        <v>281</v>
      </c>
      <c r="G57" s="7">
        <v>6</v>
      </c>
      <c r="H57" s="27">
        <v>3.1770833333333331E-2</v>
      </c>
      <c r="I57" s="113"/>
      <c r="J57" s="34">
        <v>23</v>
      </c>
    </row>
    <row r="58" spans="1:10">
      <c r="A58" s="6">
        <v>12</v>
      </c>
      <c r="B58" s="109"/>
      <c r="C58" s="23" t="s">
        <v>251</v>
      </c>
      <c r="D58" s="7"/>
      <c r="E58" s="7" t="s">
        <v>26</v>
      </c>
      <c r="F58" s="7">
        <v>277</v>
      </c>
      <c r="G58" s="7">
        <v>6</v>
      </c>
      <c r="H58" s="27">
        <v>3.4583333333333334E-2</v>
      </c>
      <c r="I58" s="113"/>
      <c r="J58" s="34">
        <v>22</v>
      </c>
    </row>
    <row r="59" spans="1:10">
      <c r="A59" s="6">
        <v>13</v>
      </c>
      <c r="B59" s="109"/>
      <c r="C59" s="23" t="s">
        <v>48</v>
      </c>
      <c r="D59" s="7"/>
      <c r="E59" s="7" t="s">
        <v>26</v>
      </c>
      <c r="F59" s="7">
        <v>276</v>
      </c>
      <c r="G59" s="7">
        <v>4</v>
      </c>
      <c r="H59" s="27">
        <v>3.3611111111111112E-2</v>
      </c>
      <c r="I59" s="113"/>
      <c r="J59" s="34">
        <v>21</v>
      </c>
    </row>
    <row r="60" spans="1:10">
      <c r="A60" s="6" t="s">
        <v>73</v>
      </c>
      <c r="B60" s="109"/>
      <c r="C60" s="23" t="s">
        <v>240</v>
      </c>
      <c r="D60" s="7"/>
      <c r="E60" s="7" t="s">
        <v>26</v>
      </c>
      <c r="F60" s="7">
        <v>185</v>
      </c>
      <c r="G60" s="7">
        <v>0</v>
      </c>
      <c r="H60" s="27">
        <v>0</v>
      </c>
      <c r="I60" s="113"/>
      <c r="J60" s="34">
        <v>0</v>
      </c>
    </row>
    <row r="61" spans="1:10">
      <c r="A61" s="30" t="s">
        <v>75</v>
      </c>
      <c r="B61" s="108"/>
      <c r="C61" s="31"/>
      <c r="D61" s="31"/>
      <c r="E61" s="31"/>
      <c r="F61" s="31"/>
      <c r="G61" s="31"/>
      <c r="H61" s="31"/>
      <c r="I61" s="108"/>
      <c r="J61" s="43"/>
    </row>
    <row r="62" spans="1:10">
      <c r="A62" s="6">
        <v>1</v>
      </c>
      <c r="B62" s="109"/>
      <c r="C62" s="23" t="s">
        <v>8</v>
      </c>
      <c r="D62" s="7" t="s">
        <v>74</v>
      </c>
      <c r="E62" s="7" t="s">
        <v>75</v>
      </c>
      <c r="F62" s="7">
        <v>239</v>
      </c>
      <c r="G62" s="7">
        <v>8</v>
      </c>
      <c r="H62" s="27">
        <v>3.24537037037037E-2</v>
      </c>
      <c r="I62" s="113"/>
      <c r="J62" s="34">
        <v>29</v>
      </c>
    </row>
    <row r="63" spans="1:10">
      <c r="A63" s="6">
        <v>2</v>
      </c>
      <c r="B63" s="109"/>
      <c r="C63" s="23" t="s">
        <v>259</v>
      </c>
      <c r="D63" s="7" t="s">
        <v>83</v>
      </c>
      <c r="E63" s="7" t="s">
        <v>75</v>
      </c>
      <c r="F63" s="7">
        <v>241</v>
      </c>
      <c r="G63" s="7">
        <v>7</v>
      </c>
      <c r="H63" s="27">
        <v>3.318287037037037E-2</v>
      </c>
      <c r="I63" s="113"/>
      <c r="J63" s="34">
        <v>26</v>
      </c>
    </row>
    <row r="64" spans="1:10">
      <c r="A64" s="6">
        <v>3</v>
      </c>
      <c r="B64" s="109"/>
      <c r="C64" s="23" t="s">
        <v>260</v>
      </c>
      <c r="D64" s="7"/>
      <c r="E64" s="7" t="s">
        <v>75</v>
      </c>
      <c r="F64" s="7">
        <v>237</v>
      </c>
      <c r="G64" s="7">
        <v>2</v>
      </c>
      <c r="H64" s="27">
        <v>0</v>
      </c>
      <c r="I64" s="113"/>
      <c r="J64" s="34">
        <v>23</v>
      </c>
    </row>
    <row r="65" spans="1:10">
      <c r="A65" s="6">
        <v>4</v>
      </c>
      <c r="B65" s="109"/>
      <c r="C65" s="23" t="s">
        <v>79</v>
      </c>
      <c r="D65" s="7"/>
      <c r="E65" s="7" t="s">
        <v>75</v>
      </c>
      <c r="F65" s="7">
        <v>238</v>
      </c>
      <c r="G65" s="7">
        <v>1</v>
      </c>
      <c r="H65" s="27">
        <v>2.9050925925925928E-2</v>
      </c>
      <c r="I65" s="113"/>
      <c r="J65" s="34">
        <v>21</v>
      </c>
    </row>
    <row r="66" spans="1:10">
      <c r="A66" s="30" t="s">
        <v>279</v>
      </c>
      <c r="B66" s="108"/>
      <c r="C66" s="31"/>
      <c r="D66" s="31"/>
      <c r="E66" s="31"/>
      <c r="F66" s="31"/>
      <c r="G66" s="31"/>
      <c r="H66" s="31"/>
      <c r="I66" s="108"/>
      <c r="J66" s="43"/>
    </row>
    <row r="67" spans="1:10">
      <c r="A67" s="6">
        <v>1</v>
      </c>
      <c r="B67" s="109"/>
      <c r="C67" s="23" t="s">
        <v>261</v>
      </c>
      <c r="D67" s="7"/>
      <c r="E67" s="7" t="s">
        <v>278</v>
      </c>
      <c r="F67" s="7">
        <v>224</v>
      </c>
      <c r="G67" s="7">
        <v>7</v>
      </c>
      <c r="H67" s="27">
        <v>3.5497685185185188E-2</v>
      </c>
      <c r="I67" s="113"/>
      <c r="J67" s="34">
        <v>27</v>
      </c>
    </row>
    <row r="68" spans="1:10">
      <c r="A68" s="6">
        <v>2</v>
      </c>
      <c r="B68" s="109"/>
      <c r="C68" s="23" t="s">
        <v>262</v>
      </c>
      <c r="D68" s="7" t="s">
        <v>263</v>
      </c>
      <c r="E68" s="7" t="s">
        <v>278</v>
      </c>
      <c r="F68" s="7">
        <v>223</v>
      </c>
      <c r="G68" s="7">
        <v>6</v>
      </c>
      <c r="H68" s="27">
        <v>3.7766203703703705E-2</v>
      </c>
      <c r="I68" s="113"/>
      <c r="J68" s="34">
        <v>24</v>
      </c>
    </row>
    <row r="69" spans="1:10">
      <c r="A69" s="30" t="s">
        <v>292</v>
      </c>
      <c r="B69" s="108"/>
      <c r="C69" s="31"/>
      <c r="D69" s="31"/>
      <c r="E69" s="31"/>
      <c r="F69" s="31"/>
      <c r="G69" s="31"/>
      <c r="H69" s="31"/>
      <c r="I69" s="108"/>
      <c r="J69" s="43"/>
    </row>
    <row r="70" spans="1:10">
      <c r="A70" s="6">
        <v>1</v>
      </c>
      <c r="B70" s="109"/>
      <c r="C70" s="23" t="s">
        <v>289</v>
      </c>
      <c r="D70" s="7" t="s">
        <v>243</v>
      </c>
      <c r="E70" s="7" t="s">
        <v>292</v>
      </c>
      <c r="F70" s="7">
        <v>339</v>
      </c>
      <c r="G70" s="7">
        <v>14</v>
      </c>
      <c r="H70" s="27">
        <v>6.5960648148148157E-2</v>
      </c>
      <c r="I70" s="113"/>
      <c r="J70" s="34">
        <v>27</v>
      </c>
    </row>
    <row r="71" spans="1:10">
      <c r="A71" s="9">
        <v>2</v>
      </c>
      <c r="B71" s="110"/>
      <c r="C71" s="26" t="s">
        <v>290</v>
      </c>
      <c r="D71" s="10"/>
      <c r="E71" s="10" t="s">
        <v>292</v>
      </c>
      <c r="F71" s="10">
        <v>340</v>
      </c>
      <c r="G71" s="10">
        <v>13</v>
      </c>
      <c r="H71" s="50">
        <v>6.6192129629629629E-2</v>
      </c>
      <c r="I71" s="114"/>
      <c r="J71" s="36">
        <v>24</v>
      </c>
    </row>
  </sheetData>
  <sortState ref="A23:M35">
    <sortCondition descending="1" ref="K23:K35"/>
    <sortCondition ref="H23:H35"/>
  </sortState>
  <printOptions horizontalCentered="1"/>
  <pageMargins left="0.5" right="0.5" top="0.75" bottom="0.75" header="0.3" footer="0.3"/>
  <pageSetup scale="78" fitToHeight="2" orientation="landscape" r:id="rId1"/>
  <headerFooter>
    <oddFooter>&amp;LMichigan Fat Bike Series UNoffical Results by William "Kim" Sherman , visit http://www.wa8kim.com/mglriders.html for Excel version&amp;RPage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4"/>
  <sheetViews>
    <sheetView zoomScale="85" zoomScaleNormal="85" workbookViewId="0"/>
  </sheetViews>
  <sheetFormatPr defaultRowHeight="15"/>
  <cols>
    <col min="1" max="1" width="7.42578125" style="1" customWidth="1"/>
    <col min="2" max="2" width="7.5703125" style="1" customWidth="1"/>
    <col min="3" max="3" width="6.28515625" style="54" customWidth="1"/>
    <col min="4" max="4" width="32.85546875" style="54" customWidth="1"/>
    <col min="5" max="5" width="14.5703125" style="56" customWidth="1"/>
    <col min="6" max="6" width="9.5703125" style="54" customWidth="1"/>
    <col min="7" max="7" width="13.7109375" style="54" customWidth="1"/>
    <col min="8" max="9" width="9.140625" style="54"/>
    <col min="10" max="10" width="11" style="54" customWidth="1"/>
  </cols>
  <sheetData>
    <row r="1" spans="1:10" s="78" customFormat="1" ht="19.5" customHeight="1">
      <c r="A1" s="74"/>
      <c r="B1" s="74" t="s">
        <v>322</v>
      </c>
      <c r="C1" s="29"/>
      <c r="D1" s="74"/>
      <c r="E1" s="75"/>
      <c r="F1" s="74"/>
      <c r="G1" s="74"/>
      <c r="H1" s="74"/>
      <c r="I1" s="74"/>
      <c r="J1" s="74"/>
    </row>
    <row r="2" spans="1:10" s="78" customFormat="1" ht="18.75">
      <c r="A2" s="74"/>
      <c r="B2" s="74" t="s">
        <v>348</v>
      </c>
      <c r="C2" s="33"/>
      <c r="D2" s="76"/>
      <c r="E2" s="77"/>
      <c r="F2" s="76"/>
      <c r="G2" s="76"/>
      <c r="H2" s="76"/>
      <c r="I2" s="76"/>
      <c r="J2" s="74"/>
    </row>
    <row r="3" spans="1:10">
      <c r="A3" s="72" t="s">
        <v>328</v>
      </c>
      <c r="B3" s="73"/>
      <c r="C3" s="13" t="s">
        <v>20</v>
      </c>
      <c r="D3" s="13" t="s">
        <v>14</v>
      </c>
      <c r="E3" s="67" t="s">
        <v>329</v>
      </c>
      <c r="F3" s="13" t="s">
        <v>316</v>
      </c>
      <c r="G3" s="13" t="s">
        <v>317</v>
      </c>
      <c r="H3" s="13" t="s">
        <v>318</v>
      </c>
      <c r="I3" s="13" t="s">
        <v>320</v>
      </c>
      <c r="J3" s="13" t="s">
        <v>321</v>
      </c>
    </row>
    <row r="4" spans="1:10">
      <c r="A4" s="71" t="s">
        <v>20</v>
      </c>
      <c r="B4" s="71" t="s">
        <v>330</v>
      </c>
      <c r="C4" s="64"/>
      <c r="D4" s="31" t="s">
        <v>84</v>
      </c>
      <c r="E4" s="65"/>
      <c r="F4" s="66"/>
      <c r="G4" s="66"/>
      <c r="H4" s="66"/>
      <c r="I4" s="66"/>
      <c r="J4" s="68"/>
    </row>
    <row r="5" spans="1:10">
      <c r="A5" s="70">
        <v>1</v>
      </c>
      <c r="B5" s="69">
        <f>G5+H5</f>
        <v>89</v>
      </c>
      <c r="C5" s="41">
        <v>1</v>
      </c>
      <c r="D5" s="19" t="s">
        <v>208</v>
      </c>
      <c r="E5" s="61">
        <f t="shared" ref="E5:E11" si="0">SUM(F5:J5)</f>
        <v>124</v>
      </c>
      <c r="F5" s="12">
        <v>35</v>
      </c>
      <c r="G5" s="12">
        <v>47</v>
      </c>
      <c r="H5" s="12">
        <v>42</v>
      </c>
      <c r="I5" s="12"/>
      <c r="J5" s="42"/>
    </row>
    <row r="6" spans="1:10">
      <c r="A6" s="34">
        <v>2</v>
      </c>
      <c r="B6" s="8">
        <f>G6+H6</f>
        <v>73</v>
      </c>
      <c r="C6" s="8">
        <v>4</v>
      </c>
      <c r="D6" s="7" t="s">
        <v>97</v>
      </c>
      <c r="E6" s="57">
        <f t="shared" si="0"/>
        <v>73</v>
      </c>
      <c r="F6" s="7"/>
      <c r="G6" s="7">
        <v>34</v>
      </c>
      <c r="H6" s="7">
        <v>39</v>
      </c>
      <c r="I6" s="7"/>
      <c r="J6" s="34"/>
    </row>
    <row r="7" spans="1:10">
      <c r="A7" s="34">
        <v>3</v>
      </c>
      <c r="B7" s="8">
        <f>G7+H7</f>
        <v>65</v>
      </c>
      <c r="C7" s="8">
        <v>5</v>
      </c>
      <c r="D7" s="7" t="s">
        <v>98</v>
      </c>
      <c r="E7" s="57">
        <f t="shared" si="0"/>
        <v>65</v>
      </c>
      <c r="F7" s="7"/>
      <c r="G7" s="7">
        <v>31</v>
      </c>
      <c r="H7" s="7">
        <v>34</v>
      </c>
      <c r="I7" s="7"/>
      <c r="J7" s="34"/>
    </row>
    <row r="8" spans="1:10">
      <c r="A8" s="34">
        <v>4</v>
      </c>
      <c r="B8" s="8">
        <f>G8+H8</f>
        <v>64</v>
      </c>
      <c r="C8" s="8">
        <v>2</v>
      </c>
      <c r="D8" s="22" t="s">
        <v>319</v>
      </c>
      <c r="E8" s="57">
        <f t="shared" si="0"/>
        <v>89</v>
      </c>
      <c r="F8" s="7">
        <v>25</v>
      </c>
      <c r="G8" s="7">
        <v>32</v>
      </c>
      <c r="H8" s="7">
        <v>32</v>
      </c>
      <c r="I8" s="7"/>
      <c r="J8" s="34"/>
    </row>
    <row r="9" spans="1:10">
      <c r="A9" s="34">
        <v>4</v>
      </c>
      <c r="B9" s="8">
        <f>G9+H9</f>
        <v>56</v>
      </c>
      <c r="C9" s="8">
        <v>6</v>
      </c>
      <c r="D9" s="7" t="s">
        <v>104</v>
      </c>
      <c r="E9" s="57">
        <f t="shared" si="0"/>
        <v>56</v>
      </c>
      <c r="F9" s="7"/>
      <c r="G9" s="7">
        <v>28</v>
      </c>
      <c r="H9" s="7">
        <v>28</v>
      </c>
      <c r="I9" s="7"/>
      <c r="J9" s="34"/>
    </row>
    <row r="10" spans="1:10">
      <c r="A10" s="34">
        <v>6</v>
      </c>
      <c r="B10" s="8">
        <f>G10+F10</f>
        <v>57</v>
      </c>
      <c r="C10" s="8">
        <v>3</v>
      </c>
      <c r="D10" s="22" t="s">
        <v>214</v>
      </c>
      <c r="E10" s="57">
        <f t="shared" si="0"/>
        <v>81</v>
      </c>
      <c r="F10" s="7">
        <v>26</v>
      </c>
      <c r="G10" s="7">
        <v>31</v>
      </c>
      <c r="H10" s="7">
        <v>24</v>
      </c>
      <c r="I10" s="7"/>
      <c r="J10" s="34"/>
    </row>
    <row r="11" spans="1:10">
      <c r="A11" s="36">
        <v>7</v>
      </c>
      <c r="B11" s="35">
        <f>F11+H11</f>
        <v>47</v>
      </c>
      <c r="C11" s="35">
        <v>7</v>
      </c>
      <c r="D11" s="25" t="s">
        <v>216</v>
      </c>
      <c r="E11" s="58">
        <f t="shared" si="0"/>
        <v>47</v>
      </c>
      <c r="F11" s="10">
        <v>24</v>
      </c>
      <c r="G11" s="10"/>
      <c r="H11" s="10">
        <v>23</v>
      </c>
      <c r="I11" s="10"/>
      <c r="J11" s="36"/>
    </row>
    <row r="12" spans="1:10">
      <c r="C12" s="41">
        <v>8</v>
      </c>
      <c r="D12" s="12" t="s">
        <v>85</v>
      </c>
      <c r="E12" s="61">
        <f t="shared" ref="E12:E44" si="1">SUM(F12:J12)</f>
        <v>44</v>
      </c>
      <c r="F12" s="12"/>
      <c r="G12" s="12">
        <v>44</v>
      </c>
      <c r="H12" s="12"/>
      <c r="I12" s="12"/>
      <c r="J12" s="42"/>
    </row>
    <row r="13" spans="1:10">
      <c r="C13" s="8">
        <v>9</v>
      </c>
      <c r="D13" s="7" t="s">
        <v>87</v>
      </c>
      <c r="E13" s="57">
        <f t="shared" si="1"/>
        <v>41</v>
      </c>
      <c r="F13" s="7"/>
      <c r="G13" s="7">
        <v>41</v>
      </c>
      <c r="H13" s="7"/>
      <c r="I13" s="7"/>
      <c r="J13" s="34"/>
    </row>
    <row r="14" spans="1:10">
      <c r="C14" s="8">
        <v>10</v>
      </c>
      <c r="D14" s="7" t="s">
        <v>89</v>
      </c>
      <c r="E14" s="57">
        <f t="shared" si="1"/>
        <v>39</v>
      </c>
      <c r="F14" s="7"/>
      <c r="G14" s="7">
        <v>39</v>
      </c>
      <c r="H14" s="7"/>
      <c r="I14" s="7"/>
      <c r="J14" s="34"/>
    </row>
    <row r="15" spans="1:10">
      <c r="C15" s="8">
        <v>11</v>
      </c>
      <c r="D15" s="7" t="s">
        <v>90</v>
      </c>
      <c r="E15" s="57">
        <f t="shared" si="1"/>
        <v>38</v>
      </c>
      <c r="F15" s="7"/>
      <c r="G15" s="7">
        <v>38</v>
      </c>
      <c r="H15" s="7"/>
      <c r="I15" s="7"/>
      <c r="J15" s="34"/>
    </row>
    <row r="16" spans="1:10">
      <c r="C16" s="8">
        <v>12</v>
      </c>
      <c r="D16" s="7" t="s">
        <v>92</v>
      </c>
      <c r="E16" s="57">
        <f t="shared" si="1"/>
        <v>37</v>
      </c>
      <c r="F16" s="7"/>
      <c r="G16" s="7">
        <v>37</v>
      </c>
      <c r="H16" s="7"/>
      <c r="I16" s="7"/>
      <c r="J16" s="34"/>
    </row>
    <row r="17" spans="3:10">
      <c r="C17" s="41">
        <v>13</v>
      </c>
      <c r="D17" s="23" t="s">
        <v>264</v>
      </c>
      <c r="E17" s="57">
        <f t="shared" si="1"/>
        <v>36</v>
      </c>
      <c r="F17" s="7"/>
      <c r="G17" s="7"/>
      <c r="H17" s="7">
        <v>36</v>
      </c>
      <c r="I17" s="7"/>
      <c r="J17" s="34"/>
    </row>
    <row r="18" spans="3:10">
      <c r="C18" s="8">
        <v>13</v>
      </c>
      <c r="D18" s="7" t="s">
        <v>94</v>
      </c>
      <c r="E18" s="57">
        <f t="shared" si="1"/>
        <v>36</v>
      </c>
      <c r="F18" s="7"/>
      <c r="G18" s="7">
        <v>36</v>
      </c>
      <c r="H18" s="7"/>
      <c r="I18" s="7"/>
      <c r="J18" s="34"/>
    </row>
    <row r="19" spans="3:10">
      <c r="C19" s="8">
        <v>15</v>
      </c>
      <c r="D19" s="7" t="s">
        <v>95</v>
      </c>
      <c r="E19" s="57">
        <f t="shared" si="1"/>
        <v>35</v>
      </c>
      <c r="F19" s="7"/>
      <c r="G19" s="7">
        <v>35</v>
      </c>
      <c r="H19" s="7"/>
      <c r="I19" s="7"/>
      <c r="J19" s="34"/>
    </row>
    <row r="20" spans="3:10">
      <c r="C20" s="8">
        <v>16</v>
      </c>
      <c r="D20" s="23" t="s">
        <v>265</v>
      </c>
      <c r="E20" s="57">
        <f t="shared" si="1"/>
        <v>33</v>
      </c>
      <c r="F20" s="7"/>
      <c r="G20" s="7"/>
      <c r="H20" s="7">
        <v>33</v>
      </c>
      <c r="I20" s="7"/>
      <c r="J20" s="34"/>
    </row>
    <row r="21" spans="3:10">
      <c r="C21" s="8">
        <v>17</v>
      </c>
      <c r="D21" s="22" t="s">
        <v>210</v>
      </c>
      <c r="E21" s="57">
        <f t="shared" si="1"/>
        <v>32</v>
      </c>
      <c r="F21" s="7">
        <v>32</v>
      </c>
      <c r="G21" s="7"/>
      <c r="H21" s="7"/>
      <c r="I21" s="7"/>
      <c r="J21" s="34"/>
    </row>
    <row r="22" spans="3:10">
      <c r="C22" s="41">
        <v>18</v>
      </c>
      <c r="D22" s="23" t="s">
        <v>270</v>
      </c>
      <c r="E22" s="57">
        <f t="shared" si="1"/>
        <v>31</v>
      </c>
      <c r="F22" s="7"/>
      <c r="G22" s="7"/>
      <c r="H22" s="7">
        <v>31</v>
      </c>
      <c r="I22" s="7"/>
      <c r="J22" s="34"/>
    </row>
    <row r="23" spans="3:10">
      <c r="C23" s="8">
        <v>19</v>
      </c>
      <c r="D23" s="7" t="s">
        <v>101</v>
      </c>
      <c r="E23" s="57">
        <f t="shared" si="1"/>
        <v>30</v>
      </c>
      <c r="F23" s="7"/>
      <c r="G23" s="7">
        <v>30</v>
      </c>
      <c r="H23" s="7"/>
      <c r="I23" s="7"/>
      <c r="J23" s="34"/>
    </row>
    <row r="24" spans="3:10">
      <c r="C24" s="8">
        <v>19</v>
      </c>
      <c r="D24" s="23" t="s">
        <v>272</v>
      </c>
      <c r="E24" s="57">
        <f t="shared" si="1"/>
        <v>30</v>
      </c>
      <c r="F24" s="7"/>
      <c r="G24" s="7"/>
      <c r="H24" s="7">
        <v>30</v>
      </c>
      <c r="I24" s="7"/>
      <c r="J24" s="34"/>
    </row>
    <row r="25" spans="3:10">
      <c r="C25" s="8">
        <v>21</v>
      </c>
      <c r="D25" s="22" t="s">
        <v>212</v>
      </c>
      <c r="E25" s="57">
        <f t="shared" si="1"/>
        <v>29</v>
      </c>
      <c r="F25" s="7">
        <v>29</v>
      </c>
      <c r="G25" s="7"/>
      <c r="H25" s="7"/>
      <c r="I25" s="7"/>
      <c r="J25" s="34"/>
    </row>
    <row r="26" spans="3:10">
      <c r="C26" s="8">
        <v>21</v>
      </c>
      <c r="D26" s="7" t="s">
        <v>103</v>
      </c>
      <c r="E26" s="57">
        <f t="shared" si="1"/>
        <v>29</v>
      </c>
      <c r="F26" s="7"/>
      <c r="G26" s="7">
        <v>29</v>
      </c>
      <c r="H26" s="7"/>
      <c r="I26" s="7"/>
      <c r="J26" s="34"/>
    </row>
    <row r="27" spans="3:10">
      <c r="C27" s="41">
        <v>21</v>
      </c>
      <c r="D27" s="23" t="s">
        <v>273</v>
      </c>
      <c r="E27" s="57">
        <f t="shared" si="1"/>
        <v>29</v>
      </c>
      <c r="F27" s="7"/>
      <c r="G27" s="7"/>
      <c r="H27" s="7">
        <v>29</v>
      </c>
      <c r="I27" s="7"/>
      <c r="J27" s="34"/>
    </row>
    <row r="28" spans="3:10">
      <c r="C28" s="8">
        <v>24</v>
      </c>
      <c r="D28" s="23" t="s">
        <v>269</v>
      </c>
      <c r="E28" s="57">
        <f t="shared" si="1"/>
        <v>27</v>
      </c>
      <c r="F28" s="7"/>
      <c r="G28" s="7"/>
      <c r="H28" s="7">
        <v>27</v>
      </c>
      <c r="I28" s="7"/>
      <c r="J28" s="34"/>
    </row>
    <row r="29" spans="3:10">
      <c r="C29" s="8">
        <v>24</v>
      </c>
      <c r="D29" s="7" t="s">
        <v>12</v>
      </c>
      <c r="E29" s="57">
        <f t="shared" si="1"/>
        <v>27</v>
      </c>
      <c r="F29" s="7"/>
      <c r="G29" s="7">
        <v>27</v>
      </c>
      <c r="H29" s="7"/>
      <c r="I29" s="7"/>
      <c r="J29" s="34"/>
    </row>
    <row r="30" spans="3:10">
      <c r="C30" s="8">
        <v>24</v>
      </c>
      <c r="D30" s="22" t="s">
        <v>213</v>
      </c>
      <c r="E30" s="57">
        <f t="shared" si="1"/>
        <v>27</v>
      </c>
      <c r="F30" s="7">
        <v>27</v>
      </c>
      <c r="G30" s="7"/>
      <c r="H30" s="7"/>
      <c r="I30" s="7"/>
      <c r="J30" s="34"/>
    </row>
    <row r="31" spans="3:10">
      <c r="C31" s="8">
        <v>27</v>
      </c>
      <c r="D31" s="7" t="s">
        <v>105</v>
      </c>
      <c r="E31" s="57">
        <f t="shared" si="1"/>
        <v>26</v>
      </c>
      <c r="F31" s="7"/>
      <c r="G31" s="7">
        <v>26</v>
      </c>
      <c r="H31" s="7"/>
      <c r="I31" s="7"/>
      <c r="J31" s="34"/>
    </row>
    <row r="32" spans="3:10">
      <c r="C32" s="41">
        <v>27</v>
      </c>
      <c r="D32" s="23" t="s">
        <v>277</v>
      </c>
      <c r="E32" s="57">
        <f t="shared" si="1"/>
        <v>26</v>
      </c>
      <c r="F32" s="7"/>
      <c r="G32" s="7"/>
      <c r="H32" s="7">
        <v>26</v>
      </c>
      <c r="I32" s="7"/>
      <c r="J32" s="34"/>
    </row>
    <row r="33" spans="1:10">
      <c r="C33" s="8">
        <v>29</v>
      </c>
      <c r="D33" s="23" t="s">
        <v>253</v>
      </c>
      <c r="E33" s="57">
        <f t="shared" si="1"/>
        <v>25</v>
      </c>
      <c r="F33" s="7"/>
      <c r="G33" s="7"/>
      <c r="H33" s="7">
        <v>25</v>
      </c>
      <c r="I33" s="7"/>
      <c r="J33" s="34"/>
    </row>
    <row r="34" spans="1:10">
      <c r="C34" s="8">
        <v>29</v>
      </c>
      <c r="D34" s="7" t="s">
        <v>106</v>
      </c>
      <c r="E34" s="57">
        <f t="shared" si="1"/>
        <v>25</v>
      </c>
      <c r="F34" s="7"/>
      <c r="G34" s="7">
        <v>25</v>
      </c>
      <c r="H34" s="7"/>
      <c r="I34" s="7"/>
      <c r="J34" s="34"/>
    </row>
    <row r="35" spans="1:10">
      <c r="C35" s="8">
        <v>31</v>
      </c>
      <c r="D35" s="7" t="s">
        <v>108</v>
      </c>
      <c r="E35" s="57">
        <f t="shared" si="1"/>
        <v>24</v>
      </c>
      <c r="F35" s="7"/>
      <c r="G35" s="7">
        <v>24</v>
      </c>
      <c r="H35" s="7"/>
      <c r="I35" s="7"/>
      <c r="J35" s="34"/>
    </row>
    <row r="36" spans="1:10">
      <c r="C36" s="8">
        <v>32</v>
      </c>
      <c r="D36" s="7" t="s">
        <v>110</v>
      </c>
      <c r="E36" s="57">
        <f t="shared" si="1"/>
        <v>23</v>
      </c>
      <c r="F36" s="7"/>
      <c r="G36" s="7">
        <v>23</v>
      </c>
      <c r="H36" s="7"/>
      <c r="I36" s="7"/>
      <c r="J36" s="34"/>
    </row>
    <row r="37" spans="1:10">
      <c r="C37" s="41">
        <v>32</v>
      </c>
      <c r="D37" s="22" t="s">
        <v>217</v>
      </c>
      <c r="E37" s="57">
        <f t="shared" si="1"/>
        <v>23</v>
      </c>
      <c r="F37" s="7">
        <v>23</v>
      </c>
      <c r="G37" s="7"/>
      <c r="H37" s="7"/>
      <c r="I37" s="7"/>
      <c r="J37" s="34"/>
    </row>
    <row r="38" spans="1:10">
      <c r="C38" s="8">
        <v>32</v>
      </c>
      <c r="D38" s="7" t="s">
        <v>111</v>
      </c>
      <c r="E38" s="57">
        <f t="shared" si="1"/>
        <v>23</v>
      </c>
      <c r="F38" s="7"/>
      <c r="G38" s="7">
        <v>23</v>
      </c>
      <c r="H38" s="7"/>
      <c r="I38" s="7"/>
      <c r="J38" s="34"/>
    </row>
    <row r="39" spans="1:10">
      <c r="C39" s="8">
        <v>32</v>
      </c>
      <c r="D39" s="7" t="s">
        <v>113</v>
      </c>
      <c r="E39" s="57">
        <f t="shared" si="1"/>
        <v>23</v>
      </c>
      <c r="F39" s="7"/>
      <c r="G39" s="7">
        <v>23</v>
      </c>
      <c r="H39" s="7"/>
      <c r="I39" s="7"/>
      <c r="J39" s="34"/>
    </row>
    <row r="40" spans="1:10">
      <c r="C40" s="8">
        <v>36</v>
      </c>
      <c r="D40" s="22" t="s">
        <v>218</v>
      </c>
      <c r="E40" s="57">
        <f t="shared" si="1"/>
        <v>22</v>
      </c>
      <c r="F40" s="7">
        <v>22</v>
      </c>
      <c r="G40" s="7"/>
      <c r="H40" s="7"/>
      <c r="I40" s="7"/>
      <c r="J40" s="34"/>
    </row>
    <row r="41" spans="1:10">
      <c r="C41" s="8">
        <v>36</v>
      </c>
      <c r="D41" s="23" t="s">
        <v>257</v>
      </c>
      <c r="E41" s="57">
        <f t="shared" si="1"/>
        <v>22</v>
      </c>
      <c r="F41" s="7"/>
      <c r="G41" s="7"/>
      <c r="H41" s="7">
        <v>22</v>
      </c>
      <c r="I41" s="7"/>
      <c r="J41" s="34"/>
    </row>
    <row r="42" spans="1:10">
      <c r="C42" s="41">
        <v>38</v>
      </c>
      <c r="D42" s="23" t="s">
        <v>347</v>
      </c>
      <c r="E42" s="57">
        <f t="shared" si="1"/>
        <v>21</v>
      </c>
      <c r="F42" s="7"/>
      <c r="G42" s="7"/>
      <c r="H42" s="7">
        <v>21</v>
      </c>
      <c r="I42" s="7"/>
      <c r="J42" s="34"/>
    </row>
    <row r="43" spans="1:10">
      <c r="C43" s="8">
        <v>39</v>
      </c>
      <c r="D43" s="22" t="s">
        <v>220</v>
      </c>
      <c r="E43" s="57">
        <f t="shared" si="1"/>
        <v>10</v>
      </c>
      <c r="F43" s="7">
        <v>10</v>
      </c>
      <c r="G43" s="7"/>
      <c r="H43" s="7"/>
      <c r="I43" s="7"/>
      <c r="J43" s="34"/>
    </row>
    <row r="44" spans="1:10">
      <c r="C44" s="8">
        <v>40</v>
      </c>
      <c r="D44" s="15" t="s">
        <v>114</v>
      </c>
      <c r="E44" s="60">
        <f t="shared" si="1"/>
        <v>0</v>
      </c>
      <c r="F44" s="15"/>
      <c r="G44" s="15">
        <v>0</v>
      </c>
      <c r="H44" s="15"/>
      <c r="I44" s="15"/>
      <c r="J44" s="40"/>
    </row>
    <row r="45" spans="1:10">
      <c r="A45" s="71" t="s">
        <v>20</v>
      </c>
      <c r="B45" s="71" t="s">
        <v>330</v>
      </c>
      <c r="C45" s="64"/>
      <c r="D45" s="31" t="s">
        <v>222</v>
      </c>
      <c r="E45" s="65"/>
      <c r="F45" s="66"/>
      <c r="G45" s="66"/>
      <c r="H45" s="66"/>
      <c r="I45" s="66"/>
      <c r="J45" s="32"/>
    </row>
    <row r="46" spans="1:10">
      <c r="A46" s="70">
        <v>1</v>
      </c>
      <c r="B46" s="69">
        <f>F46+H46</f>
        <v>76</v>
      </c>
      <c r="C46" s="41">
        <v>1</v>
      </c>
      <c r="D46" s="19" t="s">
        <v>221</v>
      </c>
      <c r="E46" s="61">
        <f t="shared" ref="E46:E54" si="2">SUM(F46:J46)</f>
        <v>112</v>
      </c>
      <c r="F46" s="12">
        <v>38</v>
      </c>
      <c r="G46" s="12">
        <v>36</v>
      </c>
      <c r="H46" s="12">
        <v>38</v>
      </c>
      <c r="I46" s="12"/>
      <c r="J46" s="42"/>
    </row>
    <row r="47" spans="1:10">
      <c r="A47" s="34">
        <v>2</v>
      </c>
      <c r="B47" s="8">
        <f>G47+H47</f>
        <v>68</v>
      </c>
      <c r="C47" s="8">
        <v>2</v>
      </c>
      <c r="D47" s="22" t="s">
        <v>227</v>
      </c>
      <c r="E47" s="57">
        <f t="shared" si="2"/>
        <v>97</v>
      </c>
      <c r="F47" s="7">
        <v>29</v>
      </c>
      <c r="G47" s="7">
        <v>33</v>
      </c>
      <c r="H47" s="7">
        <v>35</v>
      </c>
      <c r="I47" s="7"/>
      <c r="J47" s="34"/>
    </row>
    <row r="48" spans="1:10">
      <c r="A48" s="34">
        <v>3</v>
      </c>
      <c r="B48" s="8">
        <f>SUM(F48:H48)</f>
        <v>60</v>
      </c>
      <c r="C48" s="8">
        <v>4</v>
      </c>
      <c r="D48" s="22" t="s">
        <v>226</v>
      </c>
      <c r="E48" s="57">
        <f t="shared" si="2"/>
        <v>60</v>
      </c>
      <c r="F48" s="7">
        <v>30</v>
      </c>
      <c r="G48" s="7"/>
      <c r="H48" s="7">
        <v>30</v>
      </c>
      <c r="I48" s="7"/>
      <c r="J48" s="34"/>
    </row>
    <row r="49" spans="1:10">
      <c r="A49" s="34">
        <v>4</v>
      </c>
      <c r="B49" s="8">
        <f>SUM(F49:H49)</f>
        <v>54</v>
      </c>
      <c r="C49" s="8">
        <v>5</v>
      </c>
      <c r="D49" s="22" t="s">
        <v>225</v>
      </c>
      <c r="E49" s="57">
        <f t="shared" si="2"/>
        <v>54</v>
      </c>
      <c r="F49" s="7">
        <v>32</v>
      </c>
      <c r="G49" s="7">
        <v>22</v>
      </c>
      <c r="H49" s="7"/>
      <c r="I49" s="7"/>
      <c r="J49" s="34"/>
    </row>
    <row r="50" spans="1:10">
      <c r="A50" s="34">
        <v>4</v>
      </c>
      <c r="B50" s="8">
        <f>SUM(F50:H50)</f>
        <v>54</v>
      </c>
      <c r="C50" s="8">
        <v>5</v>
      </c>
      <c r="D50" s="22" t="s">
        <v>230</v>
      </c>
      <c r="E50" s="57">
        <f t="shared" si="2"/>
        <v>54</v>
      </c>
      <c r="F50" s="7">
        <v>27</v>
      </c>
      <c r="G50" s="7">
        <v>27</v>
      </c>
      <c r="H50" s="7"/>
      <c r="I50" s="7"/>
      <c r="J50" s="34"/>
    </row>
    <row r="51" spans="1:10">
      <c r="A51" s="34">
        <v>6</v>
      </c>
      <c r="B51" s="8">
        <f>SUM(F51:H51)</f>
        <v>52</v>
      </c>
      <c r="C51" s="8">
        <v>7</v>
      </c>
      <c r="D51" s="22" t="s">
        <v>233</v>
      </c>
      <c r="E51" s="57">
        <f t="shared" si="2"/>
        <v>52</v>
      </c>
      <c r="F51" s="7">
        <v>25</v>
      </c>
      <c r="G51" s="7"/>
      <c r="H51" s="7">
        <v>27</v>
      </c>
      <c r="I51" s="7"/>
      <c r="J51" s="34"/>
    </row>
    <row r="52" spans="1:10">
      <c r="A52" s="34">
        <v>7</v>
      </c>
      <c r="B52" s="8">
        <f>G52+H52</f>
        <v>51</v>
      </c>
      <c r="C52" s="8">
        <v>3</v>
      </c>
      <c r="D52" s="22" t="s">
        <v>236</v>
      </c>
      <c r="E52" s="57">
        <f t="shared" si="2"/>
        <v>74</v>
      </c>
      <c r="F52" s="7">
        <v>23</v>
      </c>
      <c r="G52" s="7">
        <v>25</v>
      </c>
      <c r="H52" s="7">
        <v>26</v>
      </c>
      <c r="I52" s="7"/>
      <c r="J52" s="34"/>
    </row>
    <row r="53" spans="1:10">
      <c r="A53" s="34">
        <v>8</v>
      </c>
      <c r="B53" s="8">
        <f>SUM(F53:H53)</f>
        <v>45</v>
      </c>
      <c r="C53" s="8">
        <v>8</v>
      </c>
      <c r="D53" s="22" t="s">
        <v>238</v>
      </c>
      <c r="E53" s="57">
        <f t="shared" si="2"/>
        <v>45</v>
      </c>
      <c r="F53" s="7">
        <v>21</v>
      </c>
      <c r="G53" s="7"/>
      <c r="H53" s="7">
        <v>24</v>
      </c>
      <c r="I53" s="7"/>
      <c r="J53" s="34"/>
    </row>
    <row r="54" spans="1:10">
      <c r="A54" s="36">
        <v>9</v>
      </c>
      <c r="B54" s="35">
        <f>SUM(F54:H54)</f>
        <v>32</v>
      </c>
      <c r="C54" s="35">
        <v>9</v>
      </c>
      <c r="D54" s="26" t="s">
        <v>280</v>
      </c>
      <c r="E54" s="58">
        <f t="shared" si="2"/>
        <v>32</v>
      </c>
      <c r="F54" s="10"/>
      <c r="G54" s="10"/>
      <c r="H54" s="10">
        <v>32</v>
      </c>
      <c r="I54" s="10"/>
      <c r="J54" s="36"/>
    </row>
    <row r="55" spans="1:10">
      <c r="C55" s="41">
        <v>10</v>
      </c>
      <c r="D55" s="19" t="s">
        <v>223</v>
      </c>
      <c r="E55" s="61">
        <f t="shared" ref="E55:E71" si="3">SUM(F55:J55)</f>
        <v>35</v>
      </c>
      <c r="F55" s="12">
        <v>35</v>
      </c>
      <c r="G55" s="12"/>
      <c r="H55" s="12"/>
      <c r="I55" s="12"/>
      <c r="J55" s="42"/>
    </row>
    <row r="56" spans="1:10">
      <c r="C56" s="8">
        <v>11</v>
      </c>
      <c r="D56" s="7" t="s">
        <v>13</v>
      </c>
      <c r="E56" s="57">
        <f t="shared" si="3"/>
        <v>30</v>
      </c>
      <c r="F56" s="7"/>
      <c r="G56" s="7">
        <v>30</v>
      </c>
      <c r="H56" s="7"/>
      <c r="I56" s="7"/>
      <c r="J56" s="34"/>
    </row>
    <row r="57" spans="1:10">
      <c r="C57" s="41">
        <v>12</v>
      </c>
      <c r="D57" s="23" t="s">
        <v>283</v>
      </c>
      <c r="E57" s="57">
        <f t="shared" si="3"/>
        <v>29</v>
      </c>
      <c r="F57" s="7"/>
      <c r="G57" s="7"/>
      <c r="H57" s="7">
        <v>29</v>
      </c>
      <c r="I57" s="7"/>
      <c r="J57" s="34"/>
    </row>
    <row r="58" spans="1:10">
      <c r="C58" s="8">
        <v>13</v>
      </c>
      <c r="D58" s="22" t="s">
        <v>229</v>
      </c>
      <c r="E58" s="57">
        <f t="shared" si="3"/>
        <v>28</v>
      </c>
      <c r="F58" s="7">
        <v>28</v>
      </c>
      <c r="G58" s="7"/>
      <c r="H58" s="7"/>
      <c r="I58" s="7"/>
      <c r="J58" s="34"/>
    </row>
    <row r="59" spans="1:10">
      <c r="C59" s="41">
        <v>13</v>
      </c>
      <c r="D59" s="7" t="s">
        <v>131</v>
      </c>
      <c r="E59" s="57">
        <f t="shared" si="3"/>
        <v>28</v>
      </c>
      <c r="F59" s="7"/>
      <c r="G59" s="7">
        <v>0</v>
      </c>
      <c r="H59" s="7">
        <v>28</v>
      </c>
      <c r="I59" s="7"/>
      <c r="J59" s="34"/>
    </row>
    <row r="60" spans="1:10">
      <c r="C60" s="8">
        <v>13</v>
      </c>
      <c r="D60" s="7" t="s">
        <v>120</v>
      </c>
      <c r="E60" s="57">
        <f t="shared" si="3"/>
        <v>28</v>
      </c>
      <c r="F60" s="7"/>
      <c r="G60" s="7">
        <v>28</v>
      </c>
      <c r="H60" s="7"/>
      <c r="I60" s="7"/>
      <c r="J60" s="34"/>
    </row>
    <row r="61" spans="1:10">
      <c r="C61" s="41">
        <v>16</v>
      </c>
      <c r="D61" s="22" t="s">
        <v>232</v>
      </c>
      <c r="E61" s="57">
        <f t="shared" si="3"/>
        <v>26</v>
      </c>
      <c r="F61" s="7">
        <v>26</v>
      </c>
      <c r="G61" s="7"/>
      <c r="H61" s="7"/>
      <c r="I61" s="7"/>
      <c r="J61" s="34"/>
    </row>
    <row r="62" spans="1:10">
      <c r="C62" s="8">
        <v>16</v>
      </c>
      <c r="D62" s="7" t="s">
        <v>124</v>
      </c>
      <c r="E62" s="57">
        <f t="shared" si="3"/>
        <v>26</v>
      </c>
      <c r="F62" s="7"/>
      <c r="G62" s="7">
        <v>26</v>
      </c>
      <c r="H62" s="7"/>
      <c r="I62" s="7"/>
      <c r="J62" s="34"/>
    </row>
    <row r="63" spans="1:10">
      <c r="C63" s="41">
        <v>18</v>
      </c>
      <c r="D63" s="23" t="s">
        <v>285</v>
      </c>
      <c r="E63" s="57">
        <f t="shared" si="3"/>
        <v>25</v>
      </c>
      <c r="F63" s="7"/>
      <c r="G63" s="7"/>
      <c r="H63" s="7">
        <v>25</v>
      </c>
      <c r="I63" s="7"/>
      <c r="J63" s="34"/>
    </row>
    <row r="64" spans="1:10">
      <c r="C64" s="8">
        <v>19</v>
      </c>
      <c r="D64" s="7" t="s">
        <v>125</v>
      </c>
      <c r="E64" s="57">
        <f t="shared" si="3"/>
        <v>24</v>
      </c>
      <c r="F64" s="7"/>
      <c r="G64" s="7">
        <v>24</v>
      </c>
      <c r="H64" s="7"/>
      <c r="I64" s="7"/>
      <c r="J64" s="34"/>
    </row>
    <row r="65" spans="1:10">
      <c r="C65" s="41">
        <v>19</v>
      </c>
      <c r="D65" s="22" t="s">
        <v>235</v>
      </c>
      <c r="E65" s="57">
        <f t="shared" si="3"/>
        <v>24</v>
      </c>
      <c r="F65" s="7">
        <v>24</v>
      </c>
      <c r="G65" s="7"/>
      <c r="H65" s="7"/>
      <c r="I65" s="7"/>
      <c r="J65" s="34"/>
    </row>
    <row r="66" spans="1:10">
      <c r="C66" s="8">
        <v>21</v>
      </c>
      <c r="D66" s="23" t="s">
        <v>288</v>
      </c>
      <c r="E66" s="57">
        <f t="shared" si="3"/>
        <v>23</v>
      </c>
      <c r="F66" s="7"/>
      <c r="G66" s="7"/>
      <c r="H66" s="7">
        <v>23</v>
      </c>
      <c r="I66" s="7"/>
      <c r="J66" s="34"/>
    </row>
    <row r="67" spans="1:10">
      <c r="C67" s="41">
        <v>21</v>
      </c>
      <c r="D67" s="7" t="s">
        <v>126</v>
      </c>
      <c r="E67" s="57">
        <f t="shared" si="3"/>
        <v>23</v>
      </c>
      <c r="F67" s="7"/>
      <c r="G67" s="7">
        <v>23</v>
      </c>
      <c r="H67" s="7"/>
      <c r="I67" s="7"/>
      <c r="J67" s="34"/>
    </row>
    <row r="68" spans="1:10">
      <c r="C68" s="8">
        <v>23</v>
      </c>
      <c r="D68" s="22" t="s">
        <v>237</v>
      </c>
      <c r="E68" s="57">
        <f t="shared" si="3"/>
        <v>22</v>
      </c>
      <c r="F68" s="7">
        <v>22</v>
      </c>
      <c r="G68" s="7"/>
      <c r="H68" s="7"/>
      <c r="I68" s="7"/>
      <c r="J68" s="34"/>
    </row>
    <row r="69" spans="1:10">
      <c r="C69" s="41">
        <v>23</v>
      </c>
      <c r="D69" s="23" t="s">
        <v>286</v>
      </c>
      <c r="E69" s="57">
        <f t="shared" si="3"/>
        <v>22</v>
      </c>
      <c r="F69" s="7"/>
      <c r="G69" s="7"/>
      <c r="H69" s="7">
        <v>22</v>
      </c>
      <c r="I69" s="7"/>
      <c r="J69" s="34"/>
    </row>
    <row r="70" spans="1:10">
      <c r="C70" s="8">
        <v>25</v>
      </c>
      <c r="D70" s="23" t="s">
        <v>242</v>
      </c>
      <c r="E70" s="57">
        <f t="shared" si="3"/>
        <v>21</v>
      </c>
      <c r="F70" s="7"/>
      <c r="G70" s="7"/>
      <c r="H70" s="7">
        <v>21</v>
      </c>
      <c r="I70" s="7"/>
      <c r="J70" s="34"/>
    </row>
    <row r="71" spans="1:10">
      <c r="C71" s="41">
        <v>25</v>
      </c>
      <c r="D71" s="15" t="s">
        <v>129</v>
      </c>
      <c r="E71" s="60">
        <f t="shared" si="3"/>
        <v>21</v>
      </c>
      <c r="F71" s="15"/>
      <c r="G71" s="15">
        <v>21</v>
      </c>
      <c r="H71" s="15"/>
      <c r="I71" s="15"/>
      <c r="J71" s="40"/>
    </row>
    <row r="72" spans="1:10">
      <c r="A72" s="71" t="s">
        <v>20</v>
      </c>
      <c r="B72" s="71" t="s">
        <v>330</v>
      </c>
      <c r="C72" s="64"/>
      <c r="D72" s="31" t="s">
        <v>53</v>
      </c>
      <c r="E72" s="65"/>
      <c r="F72" s="66"/>
      <c r="G72" s="66"/>
      <c r="H72" s="66"/>
      <c r="I72" s="66"/>
      <c r="J72" s="32"/>
    </row>
    <row r="73" spans="1:10">
      <c r="A73" s="70">
        <v>1</v>
      </c>
      <c r="B73" s="69">
        <f>SUM(F73:H73)</f>
        <v>79</v>
      </c>
      <c r="C73" s="41">
        <v>1</v>
      </c>
      <c r="D73" s="19" t="s">
        <v>168</v>
      </c>
      <c r="E73" s="61">
        <f>SUM(F73:J73)</f>
        <v>79</v>
      </c>
      <c r="F73" s="12">
        <v>45</v>
      </c>
      <c r="G73" s="12"/>
      <c r="H73" s="12">
        <v>34</v>
      </c>
      <c r="I73" s="12"/>
      <c r="J73" s="42"/>
    </row>
    <row r="74" spans="1:10">
      <c r="A74" s="34">
        <v>2</v>
      </c>
      <c r="B74" s="8">
        <f>SUM(F74:H74)</f>
        <v>73</v>
      </c>
      <c r="C74" s="8">
        <v>2</v>
      </c>
      <c r="D74" s="22" t="s">
        <v>169</v>
      </c>
      <c r="E74" s="57">
        <f>SUM(F74:J74)</f>
        <v>73</v>
      </c>
      <c r="F74" s="7">
        <v>42</v>
      </c>
      <c r="G74" s="7"/>
      <c r="H74" s="7">
        <v>31</v>
      </c>
      <c r="I74" s="7"/>
      <c r="J74" s="34"/>
    </row>
    <row r="75" spans="1:10">
      <c r="A75" s="34">
        <v>3</v>
      </c>
      <c r="B75" s="8">
        <f>SUM(F75:H75)</f>
        <v>63</v>
      </c>
      <c r="C75" s="8">
        <v>4</v>
      </c>
      <c r="D75" s="7" t="s">
        <v>55</v>
      </c>
      <c r="E75" s="57">
        <f>SUM(F75:J75)</f>
        <v>63</v>
      </c>
      <c r="F75" s="7"/>
      <c r="G75" s="7">
        <v>35</v>
      </c>
      <c r="H75" s="7">
        <v>28</v>
      </c>
      <c r="I75" s="7"/>
      <c r="J75" s="34"/>
    </row>
    <row r="76" spans="1:10">
      <c r="A76" s="36">
        <v>4</v>
      </c>
      <c r="B76" s="35">
        <f>F76+G76</f>
        <v>52</v>
      </c>
      <c r="C76" s="35">
        <v>2</v>
      </c>
      <c r="D76" s="25" t="s">
        <v>184</v>
      </c>
      <c r="E76" s="58">
        <f>SUM(F76:J76)</f>
        <v>73</v>
      </c>
      <c r="F76" s="10">
        <v>29</v>
      </c>
      <c r="G76" s="10">
        <v>23</v>
      </c>
      <c r="H76" s="10">
        <v>21</v>
      </c>
      <c r="I76" s="10"/>
      <c r="J76" s="36"/>
    </row>
    <row r="77" spans="1:10">
      <c r="C77" s="41">
        <v>5</v>
      </c>
      <c r="D77" s="19" t="s">
        <v>166</v>
      </c>
      <c r="E77" s="61">
        <f t="shared" ref="E77:E116" si="4">SUM(F77:J77)</f>
        <v>48</v>
      </c>
      <c r="F77" s="12">
        <v>48</v>
      </c>
      <c r="G77" s="12"/>
      <c r="H77" s="12"/>
      <c r="I77" s="12"/>
      <c r="J77" s="42"/>
    </row>
    <row r="78" spans="1:10">
      <c r="C78" s="8">
        <v>6</v>
      </c>
      <c r="D78" s="7" t="s">
        <v>51</v>
      </c>
      <c r="E78" s="57">
        <f t="shared" si="4"/>
        <v>41</v>
      </c>
      <c r="F78" s="7"/>
      <c r="G78" s="7">
        <v>41</v>
      </c>
      <c r="H78" s="7"/>
      <c r="I78" s="7"/>
      <c r="J78" s="34"/>
    </row>
    <row r="79" spans="1:10">
      <c r="C79" s="8">
        <v>7</v>
      </c>
      <c r="D79" s="22" t="s">
        <v>170</v>
      </c>
      <c r="E79" s="57">
        <f t="shared" si="4"/>
        <v>40</v>
      </c>
      <c r="F79" s="7">
        <v>40</v>
      </c>
      <c r="G79" s="7"/>
      <c r="H79" s="7"/>
      <c r="I79" s="7"/>
      <c r="J79" s="34"/>
    </row>
    <row r="80" spans="1:10">
      <c r="C80" s="8">
        <v>8</v>
      </c>
      <c r="D80" s="22" t="s">
        <v>171</v>
      </c>
      <c r="E80" s="57">
        <f t="shared" si="4"/>
        <v>39</v>
      </c>
      <c r="F80" s="7">
        <v>39</v>
      </c>
      <c r="G80" s="7"/>
      <c r="H80" s="7"/>
      <c r="I80" s="7"/>
      <c r="J80" s="34"/>
    </row>
    <row r="81" spans="3:10">
      <c r="C81" s="8">
        <v>9</v>
      </c>
      <c r="D81" s="22" t="s">
        <v>173</v>
      </c>
      <c r="E81" s="57">
        <f t="shared" si="4"/>
        <v>38</v>
      </c>
      <c r="F81" s="7">
        <v>38</v>
      </c>
      <c r="G81" s="7"/>
      <c r="H81" s="7"/>
      <c r="I81" s="7"/>
      <c r="J81" s="34"/>
    </row>
    <row r="82" spans="3:10">
      <c r="C82" s="8">
        <v>9</v>
      </c>
      <c r="D82" s="7" t="s">
        <v>54</v>
      </c>
      <c r="E82" s="57">
        <f t="shared" si="4"/>
        <v>38</v>
      </c>
      <c r="F82" s="7"/>
      <c r="G82" s="7">
        <v>38</v>
      </c>
      <c r="H82" s="7"/>
      <c r="I82" s="7"/>
      <c r="J82" s="34"/>
    </row>
    <row r="83" spans="3:10">
      <c r="C83" s="8">
        <v>11</v>
      </c>
      <c r="D83" s="22" t="s">
        <v>175</v>
      </c>
      <c r="E83" s="57">
        <f t="shared" si="4"/>
        <v>37</v>
      </c>
      <c r="F83" s="7">
        <v>37</v>
      </c>
      <c r="G83" s="7"/>
      <c r="H83" s="7"/>
      <c r="I83" s="7"/>
      <c r="J83" s="34"/>
    </row>
    <row r="84" spans="3:10">
      <c r="C84" s="8">
        <v>12</v>
      </c>
      <c r="D84" s="22" t="s">
        <v>176</v>
      </c>
      <c r="E84" s="57">
        <f t="shared" si="4"/>
        <v>36</v>
      </c>
      <c r="F84" s="7">
        <v>36</v>
      </c>
      <c r="G84" s="7"/>
      <c r="H84" s="7"/>
      <c r="I84" s="7"/>
      <c r="J84" s="34"/>
    </row>
    <row r="85" spans="3:10">
      <c r="C85" s="8">
        <v>13</v>
      </c>
      <c r="D85" s="22" t="s">
        <v>177</v>
      </c>
      <c r="E85" s="57">
        <f t="shared" si="4"/>
        <v>35</v>
      </c>
      <c r="F85" s="7">
        <v>35</v>
      </c>
      <c r="G85" s="7"/>
      <c r="H85" s="7"/>
      <c r="I85" s="7"/>
      <c r="J85" s="34"/>
    </row>
    <row r="86" spans="3:10">
      <c r="C86" s="8">
        <v>14</v>
      </c>
      <c r="D86" s="22" t="s">
        <v>178</v>
      </c>
      <c r="E86" s="57">
        <f t="shared" si="4"/>
        <v>34</v>
      </c>
      <c r="F86" s="7">
        <v>34</v>
      </c>
      <c r="G86" s="7"/>
      <c r="H86" s="7"/>
      <c r="I86" s="7"/>
      <c r="J86" s="34"/>
    </row>
    <row r="87" spans="3:10">
      <c r="C87" s="8">
        <v>15</v>
      </c>
      <c r="D87" s="22" t="s">
        <v>180</v>
      </c>
      <c r="E87" s="57">
        <f t="shared" si="4"/>
        <v>33</v>
      </c>
      <c r="F87" s="7">
        <v>33</v>
      </c>
      <c r="G87" s="7"/>
      <c r="H87" s="7"/>
      <c r="I87" s="7"/>
      <c r="J87" s="34"/>
    </row>
    <row r="88" spans="3:10">
      <c r="C88" s="8">
        <v>15</v>
      </c>
      <c r="D88" s="7" t="s">
        <v>57</v>
      </c>
      <c r="E88" s="57">
        <f t="shared" si="4"/>
        <v>33</v>
      </c>
      <c r="F88" s="7"/>
      <c r="G88" s="7">
        <v>33</v>
      </c>
      <c r="H88" s="7"/>
      <c r="I88" s="7"/>
      <c r="J88" s="34"/>
    </row>
    <row r="89" spans="3:10">
      <c r="C89" s="8">
        <v>17</v>
      </c>
      <c r="D89" s="7" t="s">
        <v>4</v>
      </c>
      <c r="E89" s="57">
        <f t="shared" si="4"/>
        <v>32</v>
      </c>
      <c r="F89" s="7"/>
      <c r="G89" s="7">
        <v>32</v>
      </c>
      <c r="H89" s="7"/>
      <c r="I89" s="7"/>
      <c r="J89" s="34"/>
    </row>
    <row r="90" spans="3:10">
      <c r="C90" s="8">
        <v>17</v>
      </c>
      <c r="D90" s="22" t="s">
        <v>181</v>
      </c>
      <c r="E90" s="57">
        <f t="shared" si="4"/>
        <v>32</v>
      </c>
      <c r="F90" s="7">
        <v>32</v>
      </c>
      <c r="G90" s="7"/>
      <c r="H90" s="7"/>
      <c r="I90" s="7"/>
      <c r="J90" s="34"/>
    </row>
    <row r="91" spans="3:10">
      <c r="C91" s="8">
        <v>19</v>
      </c>
      <c r="D91" s="7" t="s">
        <v>58</v>
      </c>
      <c r="E91" s="57">
        <f t="shared" si="4"/>
        <v>31</v>
      </c>
      <c r="F91" s="7"/>
      <c r="G91" s="7">
        <v>31</v>
      </c>
      <c r="H91" s="7"/>
      <c r="I91" s="7"/>
      <c r="J91" s="34"/>
    </row>
    <row r="92" spans="3:10">
      <c r="C92" s="8">
        <v>19</v>
      </c>
      <c r="D92" s="22" t="s">
        <v>182</v>
      </c>
      <c r="E92" s="57">
        <f t="shared" si="4"/>
        <v>31</v>
      </c>
      <c r="F92" s="7">
        <v>31</v>
      </c>
      <c r="G92" s="7"/>
      <c r="H92" s="7"/>
      <c r="I92" s="7"/>
      <c r="J92" s="34"/>
    </row>
    <row r="93" spans="3:10">
      <c r="C93" s="8">
        <v>21</v>
      </c>
      <c r="D93" s="22" t="s">
        <v>183</v>
      </c>
      <c r="E93" s="57">
        <f t="shared" si="4"/>
        <v>30</v>
      </c>
      <c r="F93" s="7">
        <v>30</v>
      </c>
      <c r="G93" s="7"/>
      <c r="H93" s="7"/>
      <c r="I93" s="7"/>
      <c r="J93" s="34"/>
    </row>
    <row r="94" spans="3:10">
      <c r="C94" s="8">
        <v>21</v>
      </c>
      <c r="D94" s="7" t="s">
        <v>59</v>
      </c>
      <c r="E94" s="57">
        <f t="shared" si="4"/>
        <v>30</v>
      </c>
      <c r="F94" s="7"/>
      <c r="G94" s="7">
        <v>30</v>
      </c>
      <c r="H94" s="7"/>
      <c r="I94" s="7"/>
      <c r="J94" s="34"/>
    </row>
    <row r="95" spans="3:10">
      <c r="C95" s="8">
        <v>23</v>
      </c>
      <c r="D95" s="7" t="s">
        <v>60</v>
      </c>
      <c r="E95" s="57">
        <f t="shared" si="4"/>
        <v>29</v>
      </c>
      <c r="F95" s="7"/>
      <c r="G95" s="7">
        <v>29</v>
      </c>
      <c r="H95" s="7"/>
      <c r="I95" s="7"/>
      <c r="J95" s="34"/>
    </row>
    <row r="96" spans="3:10">
      <c r="C96" s="8">
        <v>24</v>
      </c>
      <c r="D96" s="22" t="s">
        <v>185</v>
      </c>
      <c r="E96" s="57">
        <f t="shared" si="4"/>
        <v>28</v>
      </c>
      <c r="F96" s="7">
        <v>28</v>
      </c>
      <c r="G96" s="7"/>
      <c r="H96" s="7"/>
      <c r="I96" s="7"/>
      <c r="J96" s="34"/>
    </row>
    <row r="97" spans="3:10">
      <c r="C97" s="8">
        <v>24</v>
      </c>
      <c r="D97" s="7" t="s">
        <v>62</v>
      </c>
      <c r="E97" s="57">
        <f t="shared" si="4"/>
        <v>28</v>
      </c>
      <c r="F97" s="7"/>
      <c r="G97" s="7">
        <v>28</v>
      </c>
      <c r="H97" s="7"/>
      <c r="I97" s="7"/>
      <c r="J97" s="34"/>
    </row>
    <row r="98" spans="3:10">
      <c r="C98" s="8">
        <v>26</v>
      </c>
      <c r="D98" s="22" t="s">
        <v>186</v>
      </c>
      <c r="E98" s="57">
        <f t="shared" si="4"/>
        <v>27</v>
      </c>
      <c r="F98" s="7">
        <v>27</v>
      </c>
      <c r="G98" s="7"/>
      <c r="H98" s="7"/>
      <c r="I98" s="7"/>
      <c r="J98" s="34"/>
    </row>
    <row r="99" spans="3:10">
      <c r="C99" s="8">
        <v>27</v>
      </c>
      <c r="D99" s="7" t="s">
        <v>64</v>
      </c>
      <c r="E99" s="57">
        <f t="shared" si="4"/>
        <v>27</v>
      </c>
      <c r="F99" s="7"/>
      <c r="G99" s="7">
        <v>27</v>
      </c>
      <c r="H99" s="7"/>
      <c r="I99" s="7"/>
      <c r="J99" s="34"/>
    </row>
    <row r="100" spans="3:10">
      <c r="C100" s="8">
        <v>28</v>
      </c>
      <c r="D100" s="22" t="s">
        <v>187</v>
      </c>
      <c r="E100" s="57">
        <f t="shared" si="4"/>
        <v>26</v>
      </c>
      <c r="F100" s="7">
        <v>26</v>
      </c>
      <c r="G100" s="7"/>
      <c r="H100" s="7"/>
      <c r="I100" s="7"/>
      <c r="J100" s="34"/>
    </row>
    <row r="101" spans="3:10">
      <c r="C101" s="8">
        <v>28</v>
      </c>
      <c r="D101" s="7" t="s">
        <v>5</v>
      </c>
      <c r="E101" s="57">
        <f t="shared" si="4"/>
        <v>26</v>
      </c>
      <c r="F101" s="7"/>
      <c r="G101" s="7">
        <v>26</v>
      </c>
      <c r="H101" s="7"/>
      <c r="I101" s="7"/>
      <c r="J101" s="34"/>
    </row>
    <row r="102" spans="3:10">
      <c r="C102" s="8">
        <v>28</v>
      </c>
      <c r="D102" s="23" t="s">
        <v>253</v>
      </c>
      <c r="E102" s="57">
        <f t="shared" si="4"/>
        <v>26</v>
      </c>
      <c r="F102" s="7"/>
      <c r="G102" s="7"/>
      <c r="H102" s="7">
        <v>26</v>
      </c>
      <c r="I102" s="7"/>
      <c r="J102" s="34"/>
    </row>
    <row r="103" spans="3:10">
      <c r="C103" s="8">
        <v>31</v>
      </c>
      <c r="D103" s="7" t="s">
        <v>66</v>
      </c>
      <c r="E103" s="57">
        <f t="shared" si="4"/>
        <v>25</v>
      </c>
      <c r="F103" s="7"/>
      <c r="G103" s="7">
        <v>25</v>
      </c>
      <c r="H103" s="7"/>
      <c r="I103" s="7"/>
      <c r="J103" s="34"/>
    </row>
    <row r="104" spans="3:10">
      <c r="C104" s="8">
        <v>31</v>
      </c>
      <c r="D104" s="23" t="s">
        <v>254</v>
      </c>
      <c r="E104" s="57">
        <f t="shared" si="4"/>
        <v>25</v>
      </c>
      <c r="F104" s="7"/>
      <c r="G104" s="7"/>
      <c r="H104" s="7">
        <v>25</v>
      </c>
      <c r="I104" s="7"/>
      <c r="J104" s="34"/>
    </row>
    <row r="105" spans="3:10">
      <c r="C105" s="8">
        <v>31</v>
      </c>
      <c r="D105" s="22" t="s">
        <v>188</v>
      </c>
      <c r="E105" s="57">
        <f t="shared" si="4"/>
        <v>25</v>
      </c>
      <c r="F105" s="7">
        <v>25</v>
      </c>
      <c r="G105" s="7"/>
      <c r="H105" s="7"/>
      <c r="I105" s="7"/>
      <c r="J105" s="34"/>
    </row>
    <row r="106" spans="3:10">
      <c r="C106" s="8">
        <v>34</v>
      </c>
      <c r="D106" s="23" t="s">
        <v>255</v>
      </c>
      <c r="E106" s="57">
        <f t="shared" si="4"/>
        <v>24</v>
      </c>
      <c r="F106" s="7"/>
      <c r="G106" s="7"/>
      <c r="H106" s="7">
        <v>24</v>
      </c>
      <c r="I106" s="7"/>
      <c r="J106" s="34"/>
    </row>
    <row r="107" spans="3:10">
      <c r="C107" s="8">
        <v>34</v>
      </c>
      <c r="D107" s="7" t="s">
        <v>6</v>
      </c>
      <c r="E107" s="57">
        <f t="shared" si="4"/>
        <v>24</v>
      </c>
      <c r="F107" s="7"/>
      <c r="G107" s="7">
        <v>24</v>
      </c>
      <c r="H107" s="7"/>
      <c r="I107" s="7"/>
      <c r="J107" s="34"/>
    </row>
    <row r="108" spans="3:10">
      <c r="C108" s="8">
        <v>36</v>
      </c>
      <c r="D108" s="23" t="s">
        <v>257</v>
      </c>
      <c r="E108" s="57">
        <f t="shared" si="4"/>
        <v>23</v>
      </c>
      <c r="F108" s="7"/>
      <c r="G108" s="7"/>
      <c r="H108" s="7">
        <v>23</v>
      </c>
      <c r="I108" s="7"/>
      <c r="J108" s="34"/>
    </row>
    <row r="109" spans="3:10">
      <c r="C109" s="8">
        <v>36</v>
      </c>
      <c r="D109" s="22" t="s">
        <v>191</v>
      </c>
      <c r="E109" s="57">
        <f t="shared" si="4"/>
        <v>23</v>
      </c>
      <c r="F109" s="7">
        <v>23</v>
      </c>
      <c r="G109" s="7"/>
      <c r="H109" s="7"/>
      <c r="I109" s="7"/>
      <c r="J109" s="34"/>
    </row>
    <row r="110" spans="3:10">
      <c r="C110" s="8">
        <v>36</v>
      </c>
      <c r="D110" s="22" t="s">
        <v>190</v>
      </c>
      <c r="E110" s="57">
        <f t="shared" si="4"/>
        <v>23</v>
      </c>
      <c r="F110" s="7">
        <v>23</v>
      </c>
      <c r="G110" s="7"/>
      <c r="H110" s="7"/>
      <c r="I110" s="7"/>
      <c r="J110" s="34"/>
    </row>
    <row r="111" spans="3:10">
      <c r="C111" s="8">
        <v>36</v>
      </c>
      <c r="D111" s="22" t="s">
        <v>192</v>
      </c>
      <c r="E111" s="57">
        <f t="shared" si="4"/>
        <v>23</v>
      </c>
      <c r="F111" s="7">
        <v>23</v>
      </c>
      <c r="G111" s="7"/>
      <c r="H111" s="7"/>
      <c r="I111" s="7"/>
      <c r="J111" s="34"/>
    </row>
    <row r="112" spans="3:10">
      <c r="C112" s="8">
        <v>36</v>
      </c>
      <c r="D112" s="22" t="s">
        <v>189</v>
      </c>
      <c r="E112" s="57">
        <f t="shared" si="4"/>
        <v>23</v>
      </c>
      <c r="F112" s="7">
        <v>23</v>
      </c>
      <c r="G112" s="7"/>
      <c r="H112" s="7"/>
      <c r="I112" s="7"/>
      <c r="J112" s="34"/>
    </row>
    <row r="113" spans="1:10">
      <c r="C113" s="8">
        <v>41</v>
      </c>
      <c r="D113" s="7" t="s">
        <v>7</v>
      </c>
      <c r="E113" s="57">
        <f t="shared" si="4"/>
        <v>22</v>
      </c>
      <c r="F113" s="7"/>
      <c r="G113" s="7">
        <v>22</v>
      </c>
      <c r="H113" s="7"/>
      <c r="I113" s="7"/>
      <c r="J113" s="34"/>
    </row>
    <row r="114" spans="1:10">
      <c r="C114" s="8">
        <v>41</v>
      </c>
      <c r="D114" s="23" t="s">
        <v>258</v>
      </c>
      <c r="E114" s="57">
        <f t="shared" si="4"/>
        <v>22</v>
      </c>
      <c r="F114" s="7"/>
      <c r="G114" s="7"/>
      <c r="H114" s="7">
        <v>22</v>
      </c>
      <c r="I114" s="7"/>
      <c r="J114" s="34"/>
    </row>
    <row r="115" spans="1:10">
      <c r="C115" s="8">
        <v>43</v>
      </c>
      <c r="D115" s="7" t="s">
        <v>70</v>
      </c>
      <c r="E115" s="57">
        <f t="shared" si="4"/>
        <v>21</v>
      </c>
      <c r="F115" s="7"/>
      <c r="G115" s="7">
        <v>21</v>
      </c>
      <c r="H115" s="7"/>
      <c r="I115" s="7"/>
      <c r="J115" s="34"/>
    </row>
    <row r="116" spans="1:10">
      <c r="C116" s="59">
        <v>44</v>
      </c>
      <c r="D116" s="15" t="s">
        <v>71</v>
      </c>
      <c r="E116" s="60">
        <f t="shared" si="4"/>
        <v>0</v>
      </c>
      <c r="F116" s="15"/>
      <c r="G116" s="15">
        <v>0</v>
      </c>
      <c r="H116" s="15"/>
      <c r="I116" s="15"/>
      <c r="J116" s="40"/>
    </row>
    <row r="117" spans="1:10">
      <c r="A117" s="71" t="s">
        <v>20</v>
      </c>
      <c r="B117" s="71" t="s">
        <v>330</v>
      </c>
      <c r="C117" s="64"/>
      <c r="D117" s="31" t="s">
        <v>26</v>
      </c>
      <c r="E117" s="65"/>
      <c r="F117" s="66"/>
      <c r="G117" s="66"/>
      <c r="H117" s="66"/>
      <c r="I117" s="66"/>
      <c r="J117" s="32"/>
    </row>
    <row r="118" spans="1:10">
      <c r="A118" s="70">
        <v>1</v>
      </c>
      <c r="B118" s="69">
        <f>SUM(F118:H118)</f>
        <v>90</v>
      </c>
      <c r="C118" s="41">
        <v>1</v>
      </c>
      <c r="D118" s="19" t="s">
        <v>139</v>
      </c>
      <c r="E118" s="61">
        <f t="shared" ref="E118:E161" si="5">SUM(F118:J118)</f>
        <v>90</v>
      </c>
      <c r="F118" s="12">
        <v>41</v>
      </c>
      <c r="G118" s="12">
        <v>49</v>
      </c>
      <c r="H118" s="12"/>
      <c r="I118" s="12"/>
      <c r="J118" s="42"/>
    </row>
    <row r="119" spans="1:10">
      <c r="A119" s="34">
        <v>2</v>
      </c>
      <c r="B119" s="8">
        <f>SUM(F119:H119)</f>
        <v>64</v>
      </c>
      <c r="C119" s="8">
        <v>4</v>
      </c>
      <c r="D119" s="7" t="s">
        <v>31</v>
      </c>
      <c r="E119" s="57">
        <f t="shared" si="5"/>
        <v>64</v>
      </c>
      <c r="F119" s="7"/>
      <c r="G119" s="7">
        <v>38</v>
      </c>
      <c r="H119" s="7">
        <v>26</v>
      </c>
      <c r="I119" s="7"/>
      <c r="J119" s="34"/>
    </row>
    <row r="120" spans="1:10">
      <c r="A120" s="34">
        <v>3</v>
      </c>
      <c r="B120" s="8">
        <f>SUM(F120:H120)</f>
        <v>55</v>
      </c>
      <c r="C120" s="8">
        <v>5</v>
      </c>
      <c r="D120" s="7" t="s">
        <v>44</v>
      </c>
      <c r="E120" s="57">
        <f t="shared" si="5"/>
        <v>55</v>
      </c>
      <c r="F120" s="7"/>
      <c r="G120" s="7">
        <v>26</v>
      </c>
      <c r="H120" s="7">
        <v>29</v>
      </c>
      <c r="I120" s="7"/>
      <c r="J120" s="34"/>
    </row>
    <row r="121" spans="1:10">
      <c r="A121" s="34">
        <v>4</v>
      </c>
      <c r="B121" s="8">
        <f>SUM(F121:H121)</f>
        <v>53</v>
      </c>
      <c r="C121" s="8">
        <v>6</v>
      </c>
      <c r="D121" s="22" t="s">
        <v>153</v>
      </c>
      <c r="E121" s="57">
        <f t="shared" si="5"/>
        <v>53</v>
      </c>
      <c r="F121" s="7">
        <v>29</v>
      </c>
      <c r="G121" s="7"/>
      <c r="H121" s="7">
        <v>24</v>
      </c>
      <c r="I121" s="7"/>
      <c r="J121" s="34"/>
    </row>
    <row r="122" spans="1:10">
      <c r="A122" s="34">
        <v>5</v>
      </c>
      <c r="B122" s="8">
        <f>F122+G122</f>
        <v>51</v>
      </c>
      <c r="C122" s="8">
        <v>2</v>
      </c>
      <c r="D122" s="22" t="s">
        <v>158</v>
      </c>
      <c r="E122" s="57">
        <f t="shared" si="5"/>
        <v>74</v>
      </c>
      <c r="F122" s="7">
        <v>26</v>
      </c>
      <c r="G122" s="7">
        <v>25</v>
      </c>
      <c r="H122" s="7">
        <v>23</v>
      </c>
      <c r="I122" s="7"/>
      <c r="J122" s="34"/>
    </row>
    <row r="123" spans="1:10">
      <c r="A123" s="34">
        <v>6</v>
      </c>
      <c r="B123" s="8">
        <f>SUM(F123:H123)</f>
        <v>50</v>
      </c>
      <c r="C123" s="8">
        <v>7</v>
      </c>
      <c r="D123" s="22" t="s">
        <v>162</v>
      </c>
      <c r="E123" s="57">
        <f t="shared" si="5"/>
        <v>50</v>
      </c>
      <c r="F123" s="7">
        <v>16</v>
      </c>
      <c r="G123" s="7">
        <v>34</v>
      </c>
      <c r="H123" s="7">
        <v>0</v>
      </c>
      <c r="I123" s="7"/>
      <c r="J123" s="34"/>
    </row>
    <row r="124" spans="1:10">
      <c r="A124" s="36">
        <v>7</v>
      </c>
      <c r="B124" s="35">
        <f>F124+G124</f>
        <v>48</v>
      </c>
      <c r="C124" s="35">
        <v>3</v>
      </c>
      <c r="D124" s="25" t="s">
        <v>161</v>
      </c>
      <c r="E124" s="58">
        <f t="shared" si="5"/>
        <v>69</v>
      </c>
      <c r="F124" s="10">
        <v>24</v>
      </c>
      <c r="G124" s="10">
        <v>24</v>
      </c>
      <c r="H124" s="10">
        <v>21</v>
      </c>
      <c r="I124" s="10"/>
      <c r="J124" s="36"/>
    </row>
    <row r="125" spans="1:10">
      <c r="C125" s="41">
        <v>8</v>
      </c>
      <c r="D125" s="12" t="s">
        <v>23</v>
      </c>
      <c r="E125" s="61">
        <f t="shared" si="5"/>
        <v>46</v>
      </c>
      <c r="F125" s="12"/>
      <c r="G125" s="12">
        <v>46</v>
      </c>
      <c r="H125" s="12"/>
      <c r="I125" s="12"/>
      <c r="J125" s="42"/>
    </row>
    <row r="126" spans="1:10">
      <c r="C126" s="8">
        <v>9</v>
      </c>
      <c r="D126" s="7" t="s">
        <v>25</v>
      </c>
      <c r="E126" s="57">
        <f t="shared" si="5"/>
        <v>43</v>
      </c>
      <c r="F126" s="7"/>
      <c r="G126" s="7">
        <v>43</v>
      </c>
      <c r="H126" s="7"/>
      <c r="I126" s="7"/>
      <c r="J126" s="34"/>
    </row>
    <row r="127" spans="1:10">
      <c r="C127" s="8">
        <v>10</v>
      </c>
      <c r="D127" s="7" t="s">
        <v>0</v>
      </c>
      <c r="E127" s="57">
        <f t="shared" si="5"/>
        <v>41</v>
      </c>
      <c r="F127" s="7"/>
      <c r="G127" s="7">
        <v>41</v>
      </c>
      <c r="H127" s="7"/>
      <c r="I127" s="7"/>
      <c r="J127" s="34"/>
    </row>
    <row r="128" spans="1:10">
      <c r="C128" s="8">
        <v>11</v>
      </c>
      <c r="D128" s="7" t="s">
        <v>28</v>
      </c>
      <c r="E128" s="57">
        <f t="shared" si="5"/>
        <v>40</v>
      </c>
      <c r="F128" s="7"/>
      <c r="G128" s="7">
        <v>40</v>
      </c>
      <c r="H128" s="7"/>
      <c r="I128" s="7"/>
      <c r="J128" s="34"/>
    </row>
    <row r="129" spans="3:10">
      <c r="C129" s="8">
        <v>12</v>
      </c>
      <c r="D129" s="7" t="s">
        <v>29</v>
      </c>
      <c r="E129" s="57">
        <f t="shared" si="5"/>
        <v>39</v>
      </c>
      <c r="F129" s="7"/>
      <c r="G129" s="7">
        <v>39</v>
      </c>
      <c r="H129" s="7"/>
      <c r="I129" s="7"/>
      <c r="J129" s="34"/>
    </row>
    <row r="130" spans="3:10">
      <c r="C130" s="8">
        <v>13</v>
      </c>
      <c r="D130" s="23" t="s">
        <v>241</v>
      </c>
      <c r="E130" s="57">
        <f t="shared" si="5"/>
        <v>38</v>
      </c>
      <c r="F130" s="7"/>
      <c r="G130" s="7"/>
      <c r="H130" s="7">
        <v>38</v>
      </c>
      <c r="I130" s="7"/>
      <c r="J130" s="34"/>
    </row>
    <row r="131" spans="3:10">
      <c r="C131" s="8">
        <v>13</v>
      </c>
      <c r="D131" s="22" t="s">
        <v>141</v>
      </c>
      <c r="E131" s="57">
        <f t="shared" si="5"/>
        <v>38</v>
      </c>
      <c r="F131" s="7">
        <v>38</v>
      </c>
      <c r="G131" s="7"/>
      <c r="H131" s="7"/>
      <c r="I131" s="7"/>
      <c r="J131" s="34"/>
    </row>
    <row r="132" spans="3:10">
      <c r="C132" s="8">
        <v>15</v>
      </c>
      <c r="D132" s="7" t="s">
        <v>32</v>
      </c>
      <c r="E132" s="57">
        <f t="shared" si="5"/>
        <v>37</v>
      </c>
      <c r="F132" s="7"/>
      <c r="G132" s="7">
        <v>37</v>
      </c>
      <c r="H132" s="7"/>
      <c r="I132" s="7"/>
      <c r="J132" s="34"/>
    </row>
    <row r="133" spans="3:10">
      <c r="C133" s="8">
        <v>16</v>
      </c>
      <c r="D133" s="7" t="s">
        <v>34</v>
      </c>
      <c r="E133" s="57">
        <f t="shared" si="5"/>
        <v>36</v>
      </c>
      <c r="F133" s="7"/>
      <c r="G133" s="7">
        <v>36</v>
      </c>
      <c r="H133" s="7"/>
      <c r="I133" s="7"/>
      <c r="J133" s="34"/>
    </row>
    <row r="134" spans="3:10">
      <c r="C134" s="8">
        <v>17</v>
      </c>
      <c r="D134" s="23" t="s">
        <v>242</v>
      </c>
      <c r="E134" s="57">
        <f t="shared" si="5"/>
        <v>35</v>
      </c>
      <c r="F134" s="7"/>
      <c r="G134" s="7"/>
      <c r="H134" s="7">
        <v>35</v>
      </c>
      <c r="I134" s="7"/>
      <c r="J134" s="34"/>
    </row>
    <row r="135" spans="3:10">
      <c r="C135" s="8">
        <v>17</v>
      </c>
      <c r="D135" s="22" t="s">
        <v>143</v>
      </c>
      <c r="E135" s="57">
        <f t="shared" si="5"/>
        <v>35</v>
      </c>
      <c r="F135" s="7">
        <v>35</v>
      </c>
      <c r="G135" s="7"/>
      <c r="H135" s="7"/>
      <c r="I135" s="7"/>
      <c r="J135" s="34"/>
    </row>
    <row r="136" spans="3:10">
      <c r="C136" s="8">
        <v>19</v>
      </c>
      <c r="D136" s="7" t="s">
        <v>35</v>
      </c>
      <c r="E136" s="57">
        <f t="shared" si="5"/>
        <v>35</v>
      </c>
      <c r="F136" s="7"/>
      <c r="G136" s="7">
        <v>35</v>
      </c>
      <c r="H136" s="7"/>
      <c r="I136" s="7"/>
      <c r="J136" s="34"/>
    </row>
    <row r="137" spans="3:10">
      <c r="C137" s="8">
        <v>20</v>
      </c>
      <c r="D137" s="22" t="s">
        <v>145</v>
      </c>
      <c r="E137" s="57">
        <f t="shared" si="5"/>
        <v>34</v>
      </c>
      <c r="F137" s="7">
        <v>34</v>
      </c>
      <c r="G137" s="7"/>
      <c r="H137" s="7"/>
      <c r="I137" s="7"/>
      <c r="J137" s="34"/>
    </row>
    <row r="138" spans="3:10">
      <c r="C138" s="8">
        <v>21</v>
      </c>
      <c r="D138" s="7" t="s">
        <v>37</v>
      </c>
      <c r="E138" s="57">
        <f t="shared" si="5"/>
        <v>33</v>
      </c>
      <c r="F138" s="7"/>
      <c r="G138" s="7">
        <v>33</v>
      </c>
      <c r="H138" s="7"/>
      <c r="I138" s="7"/>
      <c r="J138" s="34"/>
    </row>
    <row r="139" spans="3:10">
      <c r="C139" s="8">
        <v>21</v>
      </c>
      <c r="D139" s="22" t="s">
        <v>146</v>
      </c>
      <c r="E139" s="57">
        <f t="shared" si="5"/>
        <v>33</v>
      </c>
      <c r="F139" s="7">
        <v>33</v>
      </c>
      <c r="G139" s="7"/>
      <c r="H139" s="7"/>
      <c r="I139" s="7"/>
      <c r="J139" s="34"/>
    </row>
    <row r="140" spans="3:10">
      <c r="C140" s="8">
        <v>23</v>
      </c>
      <c r="D140" s="23" t="s">
        <v>71</v>
      </c>
      <c r="E140" s="57">
        <f t="shared" si="5"/>
        <v>32</v>
      </c>
      <c r="F140" s="7"/>
      <c r="G140" s="7"/>
      <c r="H140" s="7">
        <v>32</v>
      </c>
      <c r="I140" s="7"/>
      <c r="J140" s="34"/>
    </row>
    <row r="141" spans="3:10">
      <c r="C141" s="8">
        <v>23</v>
      </c>
      <c r="D141" s="7" t="s">
        <v>38</v>
      </c>
      <c r="E141" s="57">
        <f t="shared" si="5"/>
        <v>32</v>
      </c>
      <c r="F141" s="7"/>
      <c r="G141" s="7">
        <v>32</v>
      </c>
      <c r="H141" s="7"/>
      <c r="I141" s="7"/>
      <c r="J141" s="34"/>
    </row>
    <row r="142" spans="3:10">
      <c r="C142" s="8">
        <v>23</v>
      </c>
      <c r="D142" s="22" t="s">
        <v>148</v>
      </c>
      <c r="E142" s="57">
        <f t="shared" si="5"/>
        <v>32</v>
      </c>
      <c r="F142" s="7">
        <v>32</v>
      </c>
      <c r="G142" s="7"/>
      <c r="H142" s="7"/>
      <c r="I142" s="7"/>
      <c r="J142" s="34"/>
    </row>
    <row r="143" spans="3:10">
      <c r="C143" s="8">
        <v>26</v>
      </c>
      <c r="D143" s="22" t="s">
        <v>150</v>
      </c>
      <c r="E143" s="57">
        <f t="shared" si="5"/>
        <v>31</v>
      </c>
      <c r="F143" s="7">
        <v>31</v>
      </c>
      <c r="G143" s="7"/>
      <c r="H143" s="7"/>
      <c r="I143" s="7"/>
      <c r="J143" s="34"/>
    </row>
    <row r="144" spans="3:10">
      <c r="C144" s="8">
        <v>27</v>
      </c>
      <c r="D144" s="7" t="s">
        <v>39</v>
      </c>
      <c r="E144" s="57">
        <f t="shared" si="5"/>
        <v>31</v>
      </c>
      <c r="F144" s="7"/>
      <c r="G144" s="7">
        <v>31</v>
      </c>
      <c r="H144" s="7"/>
      <c r="I144" s="7"/>
      <c r="J144" s="34"/>
    </row>
    <row r="145" spans="3:10">
      <c r="C145" s="8">
        <v>28</v>
      </c>
      <c r="D145" s="7" t="s">
        <v>41</v>
      </c>
      <c r="E145" s="57">
        <f t="shared" si="5"/>
        <v>30</v>
      </c>
      <c r="F145" s="7"/>
      <c r="G145" s="7">
        <v>30</v>
      </c>
      <c r="H145" s="7"/>
      <c r="I145" s="7"/>
      <c r="J145" s="34"/>
    </row>
    <row r="146" spans="3:10">
      <c r="C146" s="8">
        <v>28</v>
      </c>
      <c r="D146" s="22" t="s">
        <v>152</v>
      </c>
      <c r="E146" s="57">
        <f t="shared" si="5"/>
        <v>30</v>
      </c>
      <c r="F146" s="7">
        <v>30</v>
      </c>
      <c r="G146" s="7"/>
      <c r="H146" s="7"/>
      <c r="I146" s="7"/>
      <c r="J146" s="34"/>
    </row>
    <row r="147" spans="3:10">
      <c r="C147" s="8">
        <v>28</v>
      </c>
      <c r="D147" s="23" t="s">
        <v>244</v>
      </c>
      <c r="E147" s="57">
        <f t="shared" si="5"/>
        <v>30</v>
      </c>
      <c r="F147" s="7"/>
      <c r="G147" s="7"/>
      <c r="H147" s="7">
        <v>30</v>
      </c>
      <c r="I147" s="7"/>
      <c r="J147" s="34"/>
    </row>
    <row r="148" spans="3:10">
      <c r="C148" s="8">
        <v>31</v>
      </c>
      <c r="D148" s="7" t="s">
        <v>42</v>
      </c>
      <c r="E148" s="57">
        <f t="shared" si="5"/>
        <v>29</v>
      </c>
      <c r="F148" s="7"/>
      <c r="G148" s="7">
        <v>29</v>
      </c>
      <c r="H148" s="7"/>
      <c r="I148" s="7"/>
      <c r="J148" s="34"/>
    </row>
    <row r="149" spans="3:10">
      <c r="C149" s="8">
        <v>32</v>
      </c>
      <c r="D149" s="23" t="s">
        <v>245</v>
      </c>
      <c r="E149" s="57">
        <f t="shared" si="5"/>
        <v>28</v>
      </c>
      <c r="F149" s="7"/>
      <c r="G149" s="7"/>
      <c r="H149" s="7">
        <v>28</v>
      </c>
      <c r="I149" s="7"/>
      <c r="J149" s="34"/>
    </row>
    <row r="150" spans="3:10">
      <c r="C150" s="8">
        <v>32</v>
      </c>
      <c r="D150" s="22" t="s">
        <v>154</v>
      </c>
      <c r="E150" s="57">
        <f t="shared" si="5"/>
        <v>28</v>
      </c>
      <c r="F150" s="7">
        <v>28</v>
      </c>
      <c r="G150" s="7"/>
      <c r="H150" s="7"/>
      <c r="I150" s="7"/>
      <c r="J150" s="34"/>
    </row>
    <row r="151" spans="3:10">
      <c r="C151" s="8">
        <v>32</v>
      </c>
      <c r="D151" s="7" t="s">
        <v>43</v>
      </c>
      <c r="E151" s="57">
        <f t="shared" si="5"/>
        <v>28</v>
      </c>
      <c r="F151" s="7"/>
      <c r="G151" s="7">
        <v>28</v>
      </c>
      <c r="H151" s="7"/>
      <c r="I151" s="7"/>
      <c r="J151" s="34"/>
    </row>
    <row r="152" spans="3:10">
      <c r="C152" s="8">
        <v>35</v>
      </c>
      <c r="D152" s="7" t="s">
        <v>2</v>
      </c>
      <c r="E152" s="57">
        <f t="shared" si="5"/>
        <v>27</v>
      </c>
      <c r="F152" s="7"/>
      <c r="G152" s="7">
        <v>27</v>
      </c>
      <c r="H152" s="7"/>
      <c r="I152" s="7"/>
      <c r="J152" s="34"/>
    </row>
    <row r="153" spans="3:10">
      <c r="C153" s="8">
        <v>35</v>
      </c>
      <c r="D153" s="23" t="s">
        <v>246</v>
      </c>
      <c r="E153" s="57">
        <f t="shared" si="5"/>
        <v>27</v>
      </c>
      <c r="F153" s="7"/>
      <c r="G153" s="7"/>
      <c r="H153" s="7">
        <v>27</v>
      </c>
      <c r="I153" s="7"/>
      <c r="J153" s="34"/>
    </row>
    <row r="154" spans="3:10">
      <c r="C154" s="8">
        <v>35</v>
      </c>
      <c r="D154" s="22" t="s">
        <v>156</v>
      </c>
      <c r="E154" s="57">
        <f t="shared" si="5"/>
        <v>27</v>
      </c>
      <c r="F154" s="7">
        <v>27</v>
      </c>
      <c r="G154" s="7"/>
      <c r="H154" s="7"/>
      <c r="I154" s="7"/>
      <c r="J154" s="34"/>
    </row>
    <row r="155" spans="3:10">
      <c r="C155" s="8">
        <v>38</v>
      </c>
      <c r="D155" s="22" t="s">
        <v>159</v>
      </c>
      <c r="E155" s="57">
        <f t="shared" si="5"/>
        <v>25</v>
      </c>
      <c r="F155" s="7">
        <v>25</v>
      </c>
      <c r="G155" s="7"/>
      <c r="H155" s="7"/>
      <c r="I155" s="7"/>
      <c r="J155" s="34"/>
    </row>
    <row r="156" spans="3:10">
      <c r="C156" s="8">
        <v>38</v>
      </c>
      <c r="D156" s="23" t="s">
        <v>248</v>
      </c>
      <c r="E156" s="57">
        <f t="shared" si="5"/>
        <v>25</v>
      </c>
      <c r="F156" s="7"/>
      <c r="G156" s="7"/>
      <c r="H156" s="7">
        <v>25</v>
      </c>
      <c r="I156" s="7"/>
      <c r="J156" s="34"/>
    </row>
    <row r="157" spans="3:10">
      <c r="C157" s="8">
        <v>40</v>
      </c>
      <c r="D157" s="7" t="s">
        <v>47</v>
      </c>
      <c r="E157" s="57">
        <f t="shared" si="5"/>
        <v>24</v>
      </c>
      <c r="F157" s="7"/>
      <c r="G157" s="7">
        <v>24</v>
      </c>
      <c r="H157" s="7"/>
      <c r="I157" s="7"/>
      <c r="J157" s="34"/>
    </row>
    <row r="158" spans="3:10">
      <c r="C158" s="8">
        <v>40</v>
      </c>
      <c r="D158" s="7" t="s">
        <v>49</v>
      </c>
      <c r="E158" s="57">
        <f t="shared" si="5"/>
        <v>24</v>
      </c>
      <c r="F158" s="7"/>
      <c r="G158" s="7">
        <v>24</v>
      </c>
      <c r="H158" s="7"/>
      <c r="I158" s="7"/>
      <c r="J158" s="34"/>
    </row>
    <row r="159" spans="3:10">
      <c r="C159" s="8">
        <v>40</v>
      </c>
      <c r="D159" s="7" t="s">
        <v>46</v>
      </c>
      <c r="E159" s="57">
        <f t="shared" si="5"/>
        <v>24</v>
      </c>
      <c r="F159" s="7"/>
      <c r="G159" s="7">
        <v>24</v>
      </c>
      <c r="H159" s="7"/>
      <c r="I159" s="7"/>
      <c r="J159" s="34"/>
    </row>
    <row r="160" spans="3:10">
      <c r="C160" s="8">
        <v>43</v>
      </c>
      <c r="D160" s="23" t="s">
        <v>251</v>
      </c>
      <c r="E160" s="57">
        <f t="shared" si="5"/>
        <v>22</v>
      </c>
      <c r="F160" s="7"/>
      <c r="G160" s="7"/>
      <c r="H160" s="7">
        <v>22</v>
      </c>
      <c r="I160" s="7"/>
      <c r="J160" s="34"/>
    </row>
    <row r="161" spans="1:10">
      <c r="C161" s="59">
        <v>44</v>
      </c>
      <c r="D161" s="37" t="s">
        <v>165</v>
      </c>
      <c r="E161" s="60">
        <f t="shared" si="5"/>
        <v>16</v>
      </c>
      <c r="F161" s="15">
        <v>16</v>
      </c>
      <c r="G161" s="15"/>
      <c r="H161" s="15"/>
      <c r="I161" s="15"/>
      <c r="J161" s="40"/>
    </row>
    <row r="162" spans="1:10">
      <c r="A162" s="71" t="s">
        <v>20</v>
      </c>
      <c r="B162" s="71" t="s">
        <v>330</v>
      </c>
      <c r="C162" s="64"/>
      <c r="D162" s="31" t="s">
        <v>75</v>
      </c>
      <c r="E162" s="65"/>
      <c r="F162" s="66"/>
      <c r="G162" s="66"/>
      <c r="H162" s="66"/>
      <c r="I162" s="66"/>
      <c r="J162" s="32"/>
    </row>
    <row r="163" spans="1:10">
      <c r="A163" s="70">
        <v>1</v>
      </c>
      <c r="B163" s="69">
        <f>SUM(F163:H163)</f>
        <v>62</v>
      </c>
      <c r="C163" s="41">
        <v>2</v>
      </c>
      <c r="D163" s="12" t="s">
        <v>8</v>
      </c>
      <c r="E163" s="61">
        <f>SUM(F163:J163)</f>
        <v>62</v>
      </c>
      <c r="F163" s="12"/>
      <c r="G163" s="12">
        <v>33</v>
      </c>
      <c r="H163" s="12">
        <v>29</v>
      </c>
      <c r="I163" s="12"/>
      <c r="J163" s="42"/>
    </row>
    <row r="164" spans="1:10">
      <c r="A164" s="34">
        <v>2</v>
      </c>
      <c r="B164" s="8">
        <f>SUM(F164:H164)</f>
        <v>59</v>
      </c>
      <c r="C164" s="8">
        <v>3</v>
      </c>
      <c r="D164" s="22" t="s">
        <v>195</v>
      </c>
      <c r="E164" s="57">
        <f>SUM(F164:J164)</f>
        <v>59</v>
      </c>
      <c r="F164" s="7">
        <v>29</v>
      </c>
      <c r="G164" s="7">
        <v>30</v>
      </c>
      <c r="H164" s="7"/>
      <c r="I164" s="7"/>
      <c r="J164" s="34"/>
    </row>
    <row r="165" spans="1:10">
      <c r="A165" s="36">
        <v>3</v>
      </c>
      <c r="B165" s="35">
        <f>F165+G165</f>
        <v>48</v>
      </c>
      <c r="C165" s="35">
        <v>1</v>
      </c>
      <c r="D165" s="25" t="s">
        <v>196</v>
      </c>
      <c r="E165" s="58">
        <f>SUM(F165:J165)</f>
        <v>69</v>
      </c>
      <c r="F165" s="10">
        <v>26</v>
      </c>
      <c r="G165" s="10">
        <v>22</v>
      </c>
      <c r="H165" s="10">
        <v>21</v>
      </c>
      <c r="I165" s="10"/>
      <c r="J165" s="36"/>
    </row>
    <row r="166" spans="1:10">
      <c r="C166" s="41">
        <v>4</v>
      </c>
      <c r="D166" s="19" t="s">
        <v>193</v>
      </c>
      <c r="E166" s="61">
        <f t="shared" ref="E166:E178" si="6">SUM(F166:J166)</f>
        <v>32</v>
      </c>
      <c r="F166" s="12">
        <v>32</v>
      </c>
      <c r="G166" s="12"/>
      <c r="H166" s="12"/>
      <c r="I166" s="12"/>
      <c r="J166" s="42"/>
    </row>
    <row r="167" spans="1:10">
      <c r="C167" s="8">
        <v>5</v>
      </c>
      <c r="D167" s="7" t="s">
        <v>10</v>
      </c>
      <c r="E167" s="57">
        <f t="shared" si="6"/>
        <v>27</v>
      </c>
      <c r="F167" s="7"/>
      <c r="G167" s="7">
        <v>27</v>
      </c>
      <c r="H167" s="7"/>
      <c r="I167" s="7"/>
      <c r="J167" s="34"/>
    </row>
    <row r="168" spans="1:10">
      <c r="C168" s="8">
        <v>6</v>
      </c>
      <c r="D168" s="23" t="s">
        <v>259</v>
      </c>
      <c r="E168" s="57">
        <f t="shared" si="6"/>
        <v>26</v>
      </c>
      <c r="F168" s="7"/>
      <c r="G168" s="7"/>
      <c r="H168" s="7">
        <v>26</v>
      </c>
      <c r="I168" s="7"/>
      <c r="J168" s="34"/>
    </row>
    <row r="169" spans="1:10">
      <c r="C169" s="8">
        <v>7</v>
      </c>
      <c r="D169" s="7" t="s">
        <v>77</v>
      </c>
      <c r="E169" s="57">
        <f t="shared" si="6"/>
        <v>25</v>
      </c>
      <c r="F169" s="7"/>
      <c r="G169" s="7">
        <v>25</v>
      </c>
      <c r="H169" s="7"/>
      <c r="I169" s="7"/>
      <c r="J169" s="34"/>
    </row>
    <row r="170" spans="1:10">
      <c r="C170" s="8">
        <v>8</v>
      </c>
      <c r="D170" s="7" t="s">
        <v>291</v>
      </c>
      <c r="E170" s="57">
        <f t="shared" si="6"/>
        <v>24</v>
      </c>
      <c r="F170" s="7"/>
      <c r="G170" s="7">
        <v>24</v>
      </c>
      <c r="H170" s="7"/>
      <c r="I170" s="7"/>
      <c r="J170" s="34"/>
    </row>
    <row r="171" spans="1:10">
      <c r="C171" s="8">
        <v>8</v>
      </c>
      <c r="D171" s="22" t="s">
        <v>198</v>
      </c>
      <c r="E171" s="57">
        <f t="shared" si="6"/>
        <v>24</v>
      </c>
      <c r="F171" s="7">
        <v>24</v>
      </c>
      <c r="G171" s="7"/>
      <c r="H171" s="7"/>
      <c r="I171" s="7"/>
      <c r="J171" s="34"/>
    </row>
    <row r="172" spans="1:10">
      <c r="C172" s="8">
        <v>10</v>
      </c>
      <c r="D172" s="23" t="s">
        <v>260</v>
      </c>
      <c r="E172" s="57">
        <f t="shared" si="6"/>
        <v>23</v>
      </c>
      <c r="F172" s="7"/>
      <c r="G172" s="7"/>
      <c r="H172" s="7">
        <v>23</v>
      </c>
      <c r="I172" s="7"/>
      <c r="J172" s="34"/>
    </row>
    <row r="173" spans="1:10">
      <c r="C173" s="8">
        <v>10</v>
      </c>
      <c r="D173" s="22" t="s">
        <v>200</v>
      </c>
      <c r="E173" s="57">
        <f t="shared" si="6"/>
        <v>23</v>
      </c>
      <c r="F173" s="7">
        <v>23</v>
      </c>
      <c r="G173" s="7"/>
      <c r="H173" s="7"/>
      <c r="I173" s="7"/>
      <c r="J173" s="34"/>
    </row>
    <row r="174" spans="1:10">
      <c r="C174" s="8">
        <v>10</v>
      </c>
      <c r="D174" s="7" t="s">
        <v>78</v>
      </c>
      <c r="E174" s="57">
        <f t="shared" si="6"/>
        <v>23</v>
      </c>
      <c r="F174" s="7"/>
      <c r="G174" s="7">
        <v>23</v>
      </c>
      <c r="H174" s="7"/>
      <c r="I174" s="7"/>
      <c r="J174" s="34"/>
    </row>
    <row r="175" spans="1:10">
      <c r="C175" s="8">
        <v>13</v>
      </c>
      <c r="D175" s="22" t="s">
        <v>202</v>
      </c>
      <c r="E175" s="57">
        <f t="shared" si="6"/>
        <v>22</v>
      </c>
      <c r="F175" s="7">
        <v>22</v>
      </c>
      <c r="G175" s="7"/>
      <c r="H175" s="7"/>
      <c r="I175" s="7"/>
      <c r="J175" s="34"/>
    </row>
    <row r="176" spans="1:10">
      <c r="C176" s="8">
        <v>14</v>
      </c>
      <c r="D176" s="22" t="s">
        <v>204</v>
      </c>
      <c r="E176" s="57">
        <f t="shared" si="6"/>
        <v>21</v>
      </c>
      <c r="F176" s="7">
        <v>21</v>
      </c>
      <c r="G176" s="7"/>
      <c r="H176" s="7"/>
      <c r="I176" s="7"/>
      <c r="J176" s="34"/>
    </row>
    <row r="177" spans="1:10">
      <c r="C177" s="8">
        <v>14</v>
      </c>
      <c r="D177" s="7" t="s">
        <v>80</v>
      </c>
      <c r="E177" s="57">
        <f t="shared" si="6"/>
        <v>21</v>
      </c>
      <c r="F177" s="7"/>
      <c r="G177" s="7">
        <v>21</v>
      </c>
      <c r="H177" s="7"/>
      <c r="I177" s="7"/>
      <c r="J177" s="34"/>
    </row>
    <row r="178" spans="1:10">
      <c r="A178"/>
      <c r="B178"/>
      <c r="C178" s="59">
        <v>16</v>
      </c>
      <c r="D178" s="15" t="s">
        <v>81</v>
      </c>
      <c r="E178" s="60">
        <f t="shared" si="6"/>
        <v>0</v>
      </c>
      <c r="F178" s="15"/>
      <c r="G178" s="15">
        <v>0</v>
      </c>
      <c r="H178" s="15"/>
      <c r="I178" s="15"/>
      <c r="J178" s="40"/>
    </row>
    <row r="179" spans="1:10">
      <c r="A179"/>
      <c r="B179"/>
      <c r="C179" s="64"/>
      <c r="D179" s="31" t="s">
        <v>279</v>
      </c>
      <c r="E179" s="65"/>
      <c r="F179" s="66"/>
      <c r="G179" s="66"/>
      <c r="H179" s="66"/>
      <c r="I179" s="66"/>
      <c r="J179" s="32"/>
    </row>
    <row r="180" spans="1:10">
      <c r="A180"/>
      <c r="B180"/>
      <c r="C180" s="62">
        <v>1</v>
      </c>
      <c r="D180" s="19" t="s">
        <v>205</v>
      </c>
      <c r="E180" s="61">
        <f>SUM(F180:J180)</f>
        <v>28</v>
      </c>
      <c r="F180" s="12">
        <v>28</v>
      </c>
      <c r="G180" s="12"/>
      <c r="H180" s="12"/>
      <c r="I180" s="12"/>
      <c r="J180" s="63"/>
    </row>
    <row r="181" spans="1:10">
      <c r="A181"/>
      <c r="B181"/>
      <c r="C181" s="8">
        <v>2</v>
      </c>
      <c r="D181" s="23" t="s">
        <v>261</v>
      </c>
      <c r="E181" s="57">
        <f>SUM(F181:J181)</f>
        <v>27</v>
      </c>
      <c r="F181" s="7"/>
      <c r="G181" s="7"/>
      <c r="H181" s="7">
        <v>27</v>
      </c>
      <c r="I181" s="7"/>
      <c r="J181" s="34"/>
    </row>
    <row r="182" spans="1:10">
      <c r="A182"/>
      <c r="B182"/>
      <c r="C182" s="8">
        <v>3</v>
      </c>
      <c r="D182" s="22" t="s">
        <v>206</v>
      </c>
      <c r="E182" s="57">
        <f>SUM(F182:J182)</f>
        <v>25</v>
      </c>
      <c r="F182" s="7">
        <v>25</v>
      </c>
      <c r="G182" s="7"/>
      <c r="H182" s="7"/>
      <c r="I182" s="7"/>
      <c r="J182" s="34"/>
    </row>
    <row r="183" spans="1:10">
      <c r="A183"/>
      <c r="B183"/>
      <c r="C183" s="8">
        <v>4</v>
      </c>
      <c r="D183" s="23" t="s">
        <v>262</v>
      </c>
      <c r="E183" s="57">
        <f>SUM(F183:J183)</f>
        <v>24</v>
      </c>
      <c r="F183" s="7"/>
      <c r="G183" s="7"/>
      <c r="H183" s="7">
        <v>24</v>
      </c>
      <c r="I183" s="7"/>
      <c r="J183" s="34"/>
    </row>
    <row r="184" spans="1:10">
      <c r="A184"/>
      <c r="B184"/>
      <c r="C184" s="59">
        <v>5</v>
      </c>
      <c r="D184" s="37" t="s">
        <v>207</v>
      </c>
      <c r="E184" s="60">
        <f>SUM(F184:J184)</f>
        <v>3</v>
      </c>
      <c r="F184" s="15">
        <v>3</v>
      </c>
      <c r="G184" s="15"/>
      <c r="H184" s="15"/>
      <c r="I184" s="15"/>
      <c r="J184" s="40"/>
    </row>
    <row r="185" spans="1:10">
      <c r="A185"/>
      <c r="B185"/>
      <c r="C185" s="64"/>
      <c r="D185" s="31" t="s">
        <v>135</v>
      </c>
      <c r="E185" s="65"/>
      <c r="F185" s="66"/>
      <c r="G185" s="66"/>
      <c r="H185" s="66"/>
      <c r="I185" s="66"/>
      <c r="J185" s="32"/>
    </row>
    <row r="186" spans="1:10" s="79" customFormat="1" ht="15" customHeight="1">
      <c r="C186" s="80">
        <v>1</v>
      </c>
      <c r="D186" s="81" t="s">
        <v>332</v>
      </c>
      <c r="E186" s="82">
        <f>SUM(F186:J186)</f>
        <v>27</v>
      </c>
      <c r="F186" s="83"/>
      <c r="G186" s="83"/>
      <c r="H186" s="83">
        <v>27</v>
      </c>
      <c r="I186" s="83"/>
      <c r="J186" s="84"/>
    </row>
    <row r="187" spans="1:10" s="79" customFormat="1" ht="15" customHeight="1">
      <c r="C187" s="85">
        <v>2</v>
      </c>
      <c r="D187" s="86" t="s">
        <v>333</v>
      </c>
      <c r="E187" s="87">
        <f>SUM(F187:J187)</f>
        <v>26</v>
      </c>
      <c r="F187" s="88"/>
      <c r="G187" s="88">
        <v>26</v>
      </c>
      <c r="H187" s="88"/>
      <c r="I187" s="88"/>
      <c r="J187" s="89"/>
    </row>
    <row r="188" spans="1:10" s="79" customFormat="1" ht="15" customHeight="1">
      <c r="C188" s="85">
        <v>3</v>
      </c>
      <c r="D188" s="90" t="s">
        <v>334</v>
      </c>
      <c r="E188" s="87">
        <f>SUM(F188:J188)</f>
        <v>24</v>
      </c>
      <c r="F188" s="88"/>
      <c r="G188" s="88"/>
      <c r="H188" s="88">
        <v>24</v>
      </c>
      <c r="I188" s="88"/>
      <c r="J188" s="89"/>
    </row>
    <row r="189" spans="1:10" s="79" customFormat="1" ht="15" customHeight="1">
      <c r="C189" s="91">
        <v>4</v>
      </c>
      <c r="D189" s="92" t="s">
        <v>335</v>
      </c>
      <c r="E189" s="93">
        <f>SUM(F189:J189)</f>
        <v>0</v>
      </c>
      <c r="F189" s="94"/>
      <c r="G189" s="94">
        <v>0</v>
      </c>
      <c r="H189" s="94"/>
      <c r="I189" s="94"/>
      <c r="J189" s="95"/>
    </row>
    <row r="194" spans="3:10">
      <c r="C194" s="55"/>
      <c r="J194" s="55"/>
    </row>
  </sheetData>
  <sortState ref="A55:J71">
    <sortCondition descending="1" ref="E55:E71"/>
    <sortCondition ref="D55:D71"/>
  </sortState>
  <printOptions horizontalCentered="1"/>
  <pageMargins left="0.5" right="0.5" top="0.75" bottom="0.75" header="0.3" footer="0.3"/>
  <pageSetup scale="68" fitToHeight="3" orientation="portrait" r:id="rId1"/>
  <headerFooter>
    <oddFooter>&amp;LMichigan Fat Bike Series UNoffical Results by William "Kim" Sherman , visit http://www.wa8kim.com/mglriders.html for Excel version&amp;RPage &amp;P of&amp;N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Standings</vt:lpstr>
      <vt:lpstr>1 Ft. Custer</vt:lpstr>
      <vt:lpstr>2 Addison Oaks</vt:lpstr>
      <vt:lpstr>3 Holland</vt:lpstr>
      <vt:lpstr>4 Ypsilanti</vt:lpstr>
      <vt:lpstr>5 Gaylord</vt:lpstr>
      <vt:lpstr>Worksheet</vt:lpstr>
      <vt:lpstr>3 Holland via Strava</vt:lpstr>
      <vt:lpstr>Standings Adjusted</vt:lpstr>
      <vt:lpstr>'3 Holland via Strava'!Print_Area</vt:lpstr>
      <vt:lpstr>'1 Ft. Custer'!Print_Titles</vt:lpstr>
      <vt:lpstr>'2 Addison Oaks'!Print_Titles</vt:lpstr>
      <vt:lpstr>'3 Holland'!Print_Titles</vt:lpstr>
      <vt:lpstr>'3 Holland via Strava'!Print_Titles</vt:lpstr>
      <vt:lpstr>'4 Ypsilanti'!Print_Titles</vt:lpstr>
      <vt:lpstr>'5 Gaylord'!Print_Titles</vt:lpstr>
      <vt:lpstr>Standings!Print_Titles</vt:lpstr>
      <vt:lpstr>'Standings Adjusted'!Print_Titles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Wm. Kim Sherman</dc:creator>
  <cp:lastModifiedBy>Kim Sherman</cp:lastModifiedBy>
  <cp:lastPrinted>2016-02-28T01:59:21Z</cp:lastPrinted>
  <dcterms:created xsi:type="dcterms:W3CDTF">2016-02-07T12:38:08Z</dcterms:created>
  <dcterms:modified xsi:type="dcterms:W3CDTF">2016-02-28T02:00:29Z</dcterms:modified>
</cp:coreProperties>
</file>